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X:\scan\sbouchut\"/>
    </mc:Choice>
  </mc:AlternateContent>
  <xr:revisionPtr revIDLastSave="0" documentId="13_ncr:1_{0BF79910-CC4C-40F8-9720-FCA0AEEDC02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leveTVA" sheetId="1" r:id="rId1"/>
    <sheet name="Traitement de la base HT" sheetId="52" r:id="rId2"/>
    <sheet name="Controle sur les débits" sheetId="33" r:id="rId3"/>
    <sheet name="Controle sur encaissements" sheetId="2" r:id="rId4"/>
    <sheet name="JANVIER" sheetId="43" r:id="rId5"/>
    <sheet name="FEVRIER" sheetId="46" r:id="rId6"/>
    <sheet name="MARS" sheetId="45" r:id="rId7"/>
    <sheet name="AVRIL" sheetId="40" r:id="rId8"/>
    <sheet name="MAI" sheetId="41" r:id="rId9"/>
    <sheet name="JUIN" sheetId="42" r:id="rId10"/>
    <sheet name="JUILLET" sheetId="44" r:id="rId11"/>
    <sheet name="AOUT" sheetId="47" r:id="rId12"/>
    <sheet name="SEPTEMBRE" sheetId="48" r:id="rId13"/>
    <sheet name="OCTOBRE" sheetId="49" r:id="rId14"/>
    <sheet name="NOVEMBRE" sheetId="50" r:id="rId15"/>
    <sheet name="DECEMBRE" sheetId="51" r:id="rId16"/>
  </sheets>
  <definedNames>
    <definedName name="_xlnm.Print_Titles" localSheetId="3">'Controle sur encaissements'!$A:$A,'Controle sur encaissements'!$4:$9</definedName>
    <definedName name="_xlnm.Print_Titles" localSheetId="2">'Controle sur les débits'!$A:$D,'Controle sur les débits'!$4:$4</definedName>
    <definedName name="_xlnm.Print_Titles" localSheetId="0">ReleveTVA!$A:$C,ReleveTVA!$3:$4</definedName>
    <definedName name="_xlnm.Print_Titles" localSheetId="1">'Traitement de la base HT'!$A:$A,'Traitement de la base HT'!$4:$7</definedName>
    <definedName name="_xlnm.Print_Area" localSheetId="11">AOUT!$A$3:$F$74</definedName>
    <definedName name="_xlnm.Print_Area" localSheetId="7">AVRIL!$A$3:$F$74</definedName>
    <definedName name="_xlnm.Print_Area" localSheetId="15">DECEMBRE!$A$3:$F$74</definedName>
    <definedName name="_xlnm.Print_Area" localSheetId="5">FEVRIER!$A$3:$F$74</definedName>
    <definedName name="_xlnm.Print_Area" localSheetId="4">JANVIER!$A$3:$F$79</definedName>
    <definedName name="_xlnm.Print_Area" localSheetId="10">JUILLET!$A$3:$F$74</definedName>
    <definedName name="_xlnm.Print_Area" localSheetId="9">JUIN!$A$3:$F$74</definedName>
    <definedName name="_xlnm.Print_Area" localSheetId="8">MAI!$A$3:$F$74</definedName>
    <definedName name="_xlnm.Print_Area" localSheetId="6">MARS!$A$3:$F$74</definedName>
    <definedName name="_xlnm.Print_Area" localSheetId="14">NOVEMBRE!$A$3:$F$74</definedName>
    <definedName name="_xlnm.Print_Area" localSheetId="13">OCTOBRE!$A$3:$F$74</definedName>
    <definedName name="_xlnm.Print_Area" localSheetId="12">SEPTEMBRE!$A$3:$F$74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52" l="1"/>
  <c r="F33" i="52" s="1"/>
  <c r="Q15" i="1"/>
  <c r="Q14" i="1"/>
  <c r="Q13" i="1"/>
  <c r="Q12" i="1"/>
  <c r="Q11" i="1"/>
  <c r="Q10" i="1"/>
  <c r="Q9" i="1"/>
  <c r="Q8" i="1"/>
  <c r="Q6" i="1"/>
  <c r="P15" i="1"/>
  <c r="P14" i="1"/>
  <c r="P13" i="1"/>
  <c r="P12" i="1"/>
  <c r="P10" i="1"/>
  <c r="P9" i="1"/>
  <c r="P8" i="1"/>
  <c r="P6" i="1"/>
  <c r="O15" i="1"/>
  <c r="O14" i="1"/>
  <c r="O13" i="1"/>
  <c r="O12" i="1"/>
  <c r="O11" i="1"/>
  <c r="O10" i="1"/>
  <c r="O9" i="1"/>
  <c r="O8" i="1"/>
  <c r="O6" i="1"/>
  <c r="F47" i="51"/>
  <c r="F46" i="51"/>
  <c r="F45" i="51"/>
  <c r="V43" i="51"/>
  <c r="Q16" i="1" s="1"/>
  <c r="P43" i="51"/>
  <c r="J43" i="51"/>
  <c r="D43" i="51"/>
  <c r="R42" i="51"/>
  <c r="Q42" i="51"/>
  <c r="L42" i="51"/>
  <c r="K42" i="51"/>
  <c r="E42" i="51"/>
  <c r="F42" i="51" s="1"/>
  <c r="Q41" i="51"/>
  <c r="R41" i="51" s="1"/>
  <c r="L41" i="51"/>
  <c r="K41" i="51"/>
  <c r="F41" i="51"/>
  <c r="E41" i="51"/>
  <c r="Q40" i="51"/>
  <c r="R40" i="51" s="1"/>
  <c r="K40" i="51"/>
  <c r="L40" i="51" s="1"/>
  <c r="F40" i="51"/>
  <c r="E40" i="51"/>
  <c r="R39" i="51"/>
  <c r="Q39" i="51"/>
  <c r="K39" i="51"/>
  <c r="L39" i="51" s="1"/>
  <c r="E39" i="51"/>
  <c r="F39" i="51" s="1"/>
  <c r="R38" i="51"/>
  <c r="Q38" i="51"/>
  <c r="L38" i="51"/>
  <c r="K38" i="51"/>
  <c r="E38" i="51"/>
  <c r="F38" i="51" s="1"/>
  <c r="Q37" i="51"/>
  <c r="R37" i="51" s="1"/>
  <c r="L37" i="51"/>
  <c r="K37" i="51"/>
  <c r="F37" i="51"/>
  <c r="E37" i="51"/>
  <c r="Q36" i="51"/>
  <c r="R36" i="51" s="1"/>
  <c r="K36" i="51"/>
  <c r="L36" i="51" s="1"/>
  <c r="F36" i="51"/>
  <c r="E36" i="51"/>
  <c r="R35" i="51"/>
  <c r="Q35" i="51"/>
  <c r="K35" i="51"/>
  <c r="L35" i="51" s="1"/>
  <c r="E35" i="51"/>
  <c r="F35" i="51" s="1"/>
  <c r="R34" i="51"/>
  <c r="Q34" i="51"/>
  <c r="L34" i="51"/>
  <c r="K34" i="51"/>
  <c r="E34" i="51"/>
  <c r="F34" i="51" s="1"/>
  <c r="Q33" i="51"/>
  <c r="R33" i="51" s="1"/>
  <c r="L33" i="51"/>
  <c r="K33" i="51"/>
  <c r="F33" i="51"/>
  <c r="E33" i="51"/>
  <c r="Q32" i="51"/>
  <c r="R32" i="51" s="1"/>
  <c r="K32" i="51"/>
  <c r="L32" i="51" s="1"/>
  <c r="F32" i="51"/>
  <c r="E32" i="51"/>
  <c r="R31" i="51"/>
  <c r="Q31" i="51"/>
  <c r="K31" i="51"/>
  <c r="L31" i="51" s="1"/>
  <c r="E31" i="51"/>
  <c r="F31" i="51" s="1"/>
  <c r="V30" i="51"/>
  <c r="P16" i="1" s="1"/>
  <c r="Q30" i="51"/>
  <c r="R30" i="51" s="1"/>
  <c r="K30" i="51"/>
  <c r="L30" i="51" s="1"/>
  <c r="F30" i="51"/>
  <c r="E30" i="51"/>
  <c r="Q29" i="51"/>
  <c r="R29" i="51" s="1"/>
  <c r="K29" i="51"/>
  <c r="L29" i="51" s="1"/>
  <c r="E29" i="51"/>
  <c r="F29" i="51" s="1"/>
  <c r="R28" i="51"/>
  <c r="Q28" i="51"/>
  <c r="K28" i="51"/>
  <c r="L28" i="51" s="1"/>
  <c r="E28" i="51"/>
  <c r="F28" i="51" s="1"/>
  <c r="Q27" i="51"/>
  <c r="R27" i="51" s="1"/>
  <c r="L27" i="51"/>
  <c r="K27" i="51"/>
  <c r="E27" i="51"/>
  <c r="F27" i="51" s="1"/>
  <c r="Q26" i="51"/>
  <c r="R26" i="51" s="1"/>
  <c r="K26" i="51"/>
  <c r="L26" i="51" s="1"/>
  <c r="F26" i="51"/>
  <c r="E26" i="51"/>
  <c r="Q25" i="51"/>
  <c r="R25" i="51" s="1"/>
  <c r="K25" i="51"/>
  <c r="L25" i="51" s="1"/>
  <c r="E25" i="51"/>
  <c r="F25" i="51" s="1"/>
  <c r="R24" i="51"/>
  <c r="Q24" i="51"/>
  <c r="K24" i="51"/>
  <c r="L24" i="51" s="1"/>
  <c r="E24" i="51"/>
  <c r="F24" i="51" s="1"/>
  <c r="Q23" i="51"/>
  <c r="R23" i="51" s="1"/>
  <c r="L23" i="51"/>
  <c r="K23" i="51"/>
  <c r="E23" i="51"/>
  <c r="F23" i="51" s="1"/>
  <c r="Q22" i="51"/>
  <c r="R22" i="51" s="1"/>
  <c r="K22" i="51"/>
  <c r="L22" i="51" s="1"/>
  <c r="F22" i="51"/>
  <c r="E22" i="51"/>
  <c r="Q21" i="51"/>
  <c r="R21" i="51" s="1"/>
  <c r="K21" i="51"/>
  <c r="L21" i="51" s="1"/>
  <c r="E21" i="51"/>
  <c r="F21" i="51" s="1"/>
  <c r="R20" i="51"/>
  <c r="Q20" i="51"/>
  <c r="K20" i="51"/>
  <c r="L20" i="51" s="1"/>
  <c r="E20" i="51"/>
  <c r="F20" i="51" s="1"/>
  <c r="Q19" i="51"/>
  <c r="R19" i="51" s="1"/>
  <c r="L19" i="51"/>
  <c r="K19" i="51"/>
  <c r="E19" i="51"/>
  <c r="F19" i="51" s="1"/>
  <c r="Q18" i="51"/>
  <c r="Q43" i="51" s="1"/>
  <c r="K18" i="51"/>
  <c r="L18" i="51" s="1"/>
  <c r="F18" i="51"/>
  <c r="E18" i="51"/>
  <c r="V17" i="51"/>
  <c r="O16" i="1" s="1"/>
  <c r="R17" i="51"/>
  <c r="Q17" i="51"/>
  <c r="L17" i="51"/>
  <c r="K17" i="51"/>
  <c r="E17" i="51"/>
  <c r="F17" i="51" s="1"/>
  <c r="R16" i="51"/>
  <c r="Q16" i="51"/>
  <c r="L16" i="51"/>
  <c r="K16" i="51"/>
  <c r="F16" i="51"/>
  <c r="E16" i="51"/>
  <c r="Q15" i="51"/>
  <c r="R15" i="51" s="1"/>
  <c r="L15" i="51"/>
  <c r="K15" i="51"/>
  <c r="F15" i="51"/>
  <c r="E15" i="51"/>
  <c r="R14" i="51"/>
  <c r="Q14" i="51"/>
  <c r="K14" i="51"/>
  <c r="L14" i="51" s="1"/>
  <c r="F14" i="51"/>
  <c r="E14" i="51"/>
  <c r="R13" i="51"/>
  <c r="Q13" i="51"/>
  <c r="L13" i="51"/>
  <c r="K13" i="51"/>
  <c r="E13" i="51"/>
  <c r="F13" i="51" s="1"/>
  <c r="R12" i="51"/>
  <c r="Q12" i="51"/>
  <c r="L12" i="51"/>
  <c r="K12" i="51"/>
  <c r="F12" i="51"/>
  <c r="E12" i="51"/>
  <c r="Q11" i="51"/>
  <c r="R11" i="51" s="1"/>
  <c r="L11" i="51"/>
  <c r="K11" i="51"/>
  <c r="K43" i="51" s="1"/>
  <c r="F11" i="51"/>
  <c r="E11" i="51"/>
  <c r="E43" i="51" s="1"/>
  <c r="F47" i="50"/>
  <c r="F46" i="50"/>
  <c r="F45" i="50"/>
  <c r="V43" i="50"/>
  <c r="P43" i="50"/>
  <c r="J43" i="50"/>
  <c r="D43" i="50"/>
  <c r="Q42" i="50"/>
  <c r="R42" i="50" s="1"/>
  <c r="L42" i="50"/>
  <c r="K42" i="50"/>
  <c r="F42" i="50"/>
  <c r="E42" i="50"/>
  <c r="R41" i="50"/>
  <c r="Q41" i="50"/>
  <c r="K41" i="50"/>
  <c r="L41" i="50" s="1"/>
  <c r="F41" i="50"/>
  <c r="E41" i="50"/>
  <c r="R40" i="50"/>
  <c r="Q40" i="50"/>
  <c r="L40" i="50"/>
  <c r="K40" i="50"/>
  <c r="E40" i="50"/>
  <c r="F40" i="50" s="1"/>
  <c r="R39" i="50"/>
  <c r="Q39" i="50"/>
  <c r="L39" i="50"/>
  <c r="K39" i="50"/>
  <c r="F39" i="50"/>
  <c r="E39" i="50"/>
  <c r="Q38" i="50"/>
  <c r="R38" i="50" s="1"/>
  <c r="L38" i="50"/>
  <c r="K38" i="50"/>
  <c r="F38" i="50"/>
  <c r="E38" i="50"/>
  <c r="R37" i="50"/>
  <c r="Q37" i="50"/>
  <c r="K37" i="50"/>
  <c r="L37" i="50" s="1"/>
  <c r="F37" i="50"/>
  <c r="E37" i="50"/>
  <c r="R36" i="50"/>
  <c r="Q36" i="50"/>
  <c r="L36" i="50"/>
  <c r="K36" i="50"/>
  <c r="E36" i="50"/>
  <c r="F36" i="50" s="1"/>
  <c r="R35" i="50"/>
  <c r="Q35" i="50"/>
  <c r="L35" i="50"/>
  <c r="K35" i="50"/>
  <c r="F35" i="50"/>
  <c r="E35" i="50"/>
  <c r="Q34" i="50"/>
  <c r="R34" i="50" s="1"/>
  <c r="L34" i="50"/>
  <c r="K34" i="50"/>
  <c r="F34" i="50"/>
  <c r="E34" i="50"/>
  <c r="R33" i="50"/>
  <c r="Q33" i="50"/>
  <c r="K33" i="50"/>
  <c r="L33" i="50" s="1"/>
  <c r="F33" i="50"/>
  <c r="E33" i="50"/>
  <c r="Q32" i="50"/>
  <c r="R32" i="50" s="1"/>
  <c r="L32" i="50"/>
  <c r="K32" i="50"/>
  <c r="E32" i="50"/>
  <c r="F32" i="50" s="1"/>
  <c r="R31" i="50"/>
  <c r="Q31" i="50"/>
  <c r="L31" i="50"/>
  <c r="K31" i="50"/>
  <c r="F31" i="50"/>
  <c r="E31" i="50"/>
  <c r="V30" i="50"/>
  <c r="Q30" i="50"/>
  <c r="R30" i="50" s="1"/>
  <c r="K30" i="50"/>
  <c r="L30" i="50" s="1"/>
  <c r="E30" i="50"/>
  <c r="F30" i="50" s="1"/>
  <c r="Q29" i="50"/>
  <c r="R29" i="50" s="1"/>
  <c r="K29" i="50"/>
  <c r="L29" i="50" s="1"/>
  <c r="E29" i="50"/>
  <c r="F29" i="50" s="1"/>
  <c r="Q28" i="50"/>
  <c r="R28" i="50" s="1"/>
  <c r="K28" i="50"/>
  <c r="L28" i="50" s="1"/>
  <c r="E28" i="50"/>
  <c r="F28" i="50" s="1"/>
  <c r="Q27" i="50"/>
  <c r="R27" i="50" s="1"/>
  <c r="K27" i="50"/>
  <c r="L27" i="50" s="1"/>
  <c r="E27" i="50"/>
  <c r="F27" i="50" s="1"/>
  <c r="Q26" i="50"/>
  <c r="R26" i="50" s="1"/>
  <c r="K26" i="50"/>
  <c r="L26" i="50" s="1"/>
  <c r="E26" i="50"/>
  <c r="F26" i="50" s="1"/>
  <c r="Q25" i="50"/>
  <c r="R25" i="50" s="1"/>
  <c r="K25" i="50"/>
  <c r="L25" i="50" s="1"/>
  <c r="E25" i="50"/>
  <c r="F25" i="50" s="1"/>
  <c r="Q24" i="50"/>
  <c r="R24" i="50" s="1"/>
  <c r="K24" i="50"/>
  <c r="L24" i="50" s="1"/>
  <c r="E24" i="50"/>
  <c r="F24" i="50" s="1"/>
  <c r="Q23" i="50"/>
  <c r="R23" i="50" s="1"/>
  <c r="K23" i="50"/>
  <c r="L23" i="50" s="1"/>
  <c r="E23" i="50"/>
  <c r="F23" i="50" s="1"/>
  <c r="Q22" i="50"/>
  <c r="R22" i="50" s="1"/>
  <c r="K22" i="50"/>
  <c r="L22" i="50" s="1"/>
  <c r="E22" i="50"/>
  <c r="F22" i="50" s="1"/>
  <c r="Q21" i="50"/>
  <c r="R21" i="50" s="1"/>
  <c r="K21" i="50"/>
  <c r="L21" i="50" s="1"/>
  <c r="E21" i="50"/>
  <c r="F21" i="50" s="1"/>
  <c r="Q20" i="50"/>
  <c r="R20" i="50" s="1"/>
  <c r="K20" i="50"/>
  <c r="L20" i="50" s="1"/>
  <c r="E20" i="50"/>
  <c r="F20" i="50" s="1"/>
  <c r="Q19" i="50"/>
  <c r="R19" i="50" s="1"/>
  <c r="K19" i="50"/>
  <c r="L19" i="50" s="1"/>
  <c r="E19" i="50"/>
  <c r="F19" i="50" s="1"/>
  <c r="Q18" i="50"/>
  <c r="R18" i="50" s="1"/>
  <c r="K18" i="50"/>
  <c r="L18" i="50" s="1"/>
  <c r="E18" i="50"/>
  <c r="F18" i="50" s="1"/>
  <c r="V17" i="50"/>
  <c r="Q17" i="50"/>
  <c r="R17" i="50" s="1"/>
  <c r="L17" i="50"/>
  <c r="K17" i="50"/>
  <c r="E17" i="50"/>
  <c r="F17" i="50" s="1"/>
  <c r="R16" i="50"/>
  <c r="Q16" i="50"/>
  <c r="K16" i="50"/>
  <c r="L16" i="50" s="1"/>
  <c r="F16" i="50"/>
  <c r="E16" i="50"/>
  <c r="Q15" i="50"/>
  <c r="R15" i="50" s="1"/>
  <c r="L15" i="50"/>
  <c r="K15" i="50"/>
  <c r="E15" i="50"/>
  <c r="F15" i="50" s="1"/>
  <c r="R14" i="50"/>
  <c r="Q14" i="50"/>
  <c r="K14" i="50"/>
  <c r="L14" i="50" s="1"/>
  <c r="F14" i="50"/>
  <c r="E14" i="50"/>
  <c r="Q13" i="50"/>
  <c r="Q43" i="50" s="1"/>
  <c r="L13" i="50"/>
  <c r="K13" i="50"/>
  <c r="E13" i="50"/>
  <c r="F13" i="50" s="1"/>
  <c r="R12" i="50"/>
  <c r="Q12" i="50"/>
  <c r="K12" i="50"/>
  <c r="L12" i="50" s="1"/>
  <c r="F12" i="50"/>
  <c r="E12" i="50"/>
  <c r="Q11" i="50"/>
  <c r="R11" i="50" s="1"/>
  <c r="L11" i="50"/>
  <c r="K11" i="50"/>
  <c r="K43" i="50" s="1"/>
  <c r="E11" i="50"/>
  <c r="E43" i="50" s="1"/>
  <c r="F47" i="49"/>
  <c r="F46" i="49"/>
  <c r="F45" i="49"/>
  <c r="V43" i="49"/>
  <c r="P43" i="49"/>
  <c r="J43" i="49"/>
  <c r="D43" i="49"/>
  <c r="Q42" i="49"/>
  <c r="R42" i="49" s="1"/>
  <c r="L42" i="49"/>
  <c r="K42" i="49"/>
  <c r="E42" i="49"/>
  <c r="F42" i="49" s="1"/>
  <c r="Q41" i="49"/>
  <c r="R41" i="49" s="1"/>
  <c r="K41" i="49"/>
  <c r="L41" i="49" s="1"/>
  <c r="F41" i="49"/>
  <c r="E41" i="49"/>
  <c r="Q40" i="49"/>
  <c r="R40" i="49" s="1"/>
  <c r="K40" i="49"/>
  <c r="L40" i="49" s="1"/>
  <c r="E40" i="49"/>
  <c r="F40" i="49" s="1"/>
  <c r="R39" i="49"/>
  <c r="Q39" i="49"/>
  <c r="K39" i="49"/>
  <c r="L39" i="49" s="1"/>
  <c r="E39" i="49"/>
  <c r="F39" i="49" s="1"/>
  <c r="Q38" i="49"/>
  <c r="R38" i="49" s="1"/>
  <c r="L38" i="49"/>
  <c r="K38" i="49"/>
  <c r="E38" i="49"/>
  <c r="F38" i="49" s="1"/>
  <c r="Q37" i="49"/>
  <c r="R37" i="49" s="1"/>
  <c r="K37" i="49"/>
  <c r="L37" i="49" s="1"/>
  <c r="F37" i="49"/>
  <c r="E37" i="49"/>
  <c r="Q36" i="49"/>
  <c r="R36" i="49" s="1"/>
  <c r="K36" i="49"/>
  <c r="L36" i="49" s="1"/>
  <c r="E36" i="49"/>
  <c r="F36" i="49" s="1"/>
  <c r="R35" i="49"/>
  <c r="Q35" i="49"/>
  <c r="K35" i="49"/>
  <c r="L35" i="49" s="1"/>
  <c r="E35" i="49"/>
  <c r="F35" i="49" s="1"/>
  <c r="Q34" i="49"/>
  <c r="R34" i="49" s="1"/>
  <c r="L34" i="49"/>
  <c r="K34" i="49"/>
  <c r="E34" i="49"/>
  <c r="F34" i="49" s="1"/>
  <c r="Q33" i="49"/>
  <c r="R33" i="49" s="1"/>
  <c r="K33" i="49"/>
  <c r="L33" i="49" s="1"/>
  <c r="F33" i="49"/>
  <c r="E33" i="49"/>
  <c r="Q32" i="49"/>
  <c r="R32" i="49" s="1"/>
  <c r="K32" i="49"/>
  <c r="L32" i="49" s="1"/>
  <c r="E32" i="49"/>
  <c r="F32" i="49" s="1"/>
  <c r="R31" i="49"/>
  <c r="Q31" i="49"/>
  <c r="K31" i="49"/>
  <c r="L31" i="49" s="1"/>
  <c r="E31" i="49"/>
  <c r="F31" i="49" s="1"/>
  <c r="V30" i="49"/>
  <c r="Q30" i="49"/>
  <c r="R30" i="49" s="1"/>
  <c r="L30" i="49"/>
  <c r="K30" i="49"/>
  <c r="E30" i="49"/>
  <c r="F30" i="49" s="1"/>
  <c r="R29" i="49"/>
  <c r="Q29" i="49"/>
  <c r="K29" i="49"/>
  <c r="L29" i="49" s="1"/>
  <c r="F29" i="49"/>
  <c r="E29" i="49"/>
  <c r="Q28" i="49"/>
  <c r="R28" i="49" s="1"/>
  <c r="L28" i="49"/>
  <c r="K28" i="49"/>
  <c r="E28" i="49"/>
  <c r="F28" i="49" s="1"/>
  <c r="R27" i="49"/>
  <c r="Q27" i="49"/>
  <c r="K27" i="49"/>
  <c r="L27" i="49" s="1"/>
  <c r="F27" i="49"/>
  <c r="E27" i="49"/>
  <c r="Q26" i="49"/>
  <c r="R26" i="49" s="1"/>
  <c r="L26" i="49"/>
  <c r="K26" i="49"/>
  <c r="E26" i="49"/>
  <c r="F26" i="49" s="1"/>
  <c r="R25" i="49"/>
  <c r="Q25" i="49"/>
  <c r="K25" i="49"/>
  <c r="L25" i="49" s="1"/>
  <c r="F25" i="49"/>
  <c r="E25" i="49"/>
  <c r="Q24" i="49"/>
  <c r="R24" i="49" s="1"/>
  <c r="L24" i="49"/>
  <c r="K24" i="49"/>
  <c r="E24" i="49"/>
  <c r="F24" i="49" s="1"/>
  <c r="R23" i="49"/>
  <c r="Q23" i="49"/>
  <c r="K23" i="49"/>
  <c r="L23" i="49" s="1"/>
  <c r="F23" i="49"/>
  <c r="E23" i="49"/>
  <c r="Q22" i="49"/>
  <c r="R22" i="49" s="1"/>
  <c r="L22" i="49"/>
  <c r="K22" i="49"/>
  <c r="E22" i="49"/>
  <c r="F22" i="49" s="1"/>
  <c r="R21" i="49"/>
  <c r="Q21" i="49"/>
  <c r="K21" i="49"/>
  <c r="L21" i="49" s="1"/>
  <c r="F21" i="49"/>
  <c r="E21" i="49"/>
  <c r="Q20" i="49"/>
  <c r="R20" i="49" s="1"/>
  <c r="L20" i="49"/>
  <c r="K20" i="49"/>
  <c r="E20" i="49"/>
  <c r="F20" i="49" s="1"/>
  <c r="R19" i="49"/>
  <c r="Q19" i="49"/>
  <c r="K19" i="49"/>
  <c r="L19" i="49" s="1"/>
  <c r="F19" i="49"/>
  <c r="E19" i="49"/>
  <c r="Q18" i="49"/>
  <c r="R18" i="49" s="1"/>
  <c r="L18" i="49"/>
  <c r="K18" i="49"/>
  <c r="E18" i="49"/>
  <c r="F18" i="49" s="1"/>
  <c r="V17" i="49"/>
  <c r="R17" i="49"/>
  <c r="Q17" i="49"/>
  <c r="L17" i="49"/>
  <c r="K17" i="49"/>
  <c r="F17" i="49"/>
  <c r="E17" i="49"/>
  <c r="Q16" i="49"/>
  <c r="R16" i="49" s="1"/>
  <c r="L16" i="49"/>
  <c r="K16" i="49"/>
  <c r="F16" i="49"/>
  <c r="E16" i="49"/>
  <c r="Q15" i="49"/>
  <c r="R15" i="49" s="1"/>
  <c r="K15" i="49"/>
  <c r="L15" i="49" s="1"/>
  <c r="F15" i="49"/>
  <c r="E15" i="49"/>
  <c r="R14" i="49"/>
  <c r="Q14" i="49"/>
  <c r="K14" i="49"/>
  <c r="L14" i="49" s="1"/>
  <c r="E14" i="49"/>
  <c r="F14" i="49" s="1"/>
  <c r="R13" i="49"/>
  <c r="Q13" i="49"/>
  <c r="L13" i="49"/>
  <c r="K13" i="49"/>
  <c r="E13" i="49"/>
  <c r="F13" i="49" s="1"/>
  <c r="Q12" i="49"/>
  <c r="R12" i="49" s="1"/>
  <c r="L12" i="49"/>
  <c r="K12" i="49"/>
  <c r="F12" i="49"/>
  <c r="E12" i="49"/>
  <c r="Q11" i="49"/>
  <c r="R11" i="49" s="1"/>
  <c r="K11" i="49"/>
  <c r="K43" i="49" s="1"/>
  <c r="E11" i="49"/>
  <c r="E43" i="49" s="1"/>
  <c r="F47" i="48"/>
  <c r="F46" i="48"/>
  <c r="F45" i="48"/>
  <c r="V43" i="48"/>
  <c r="P43" i="48"/>
  <c r="J43" i="48"/>
  <c r="D43" i="48"/>
  <c r="R42" i="48"/>
  <c r="Q42" i="48"/>
  <c r="L42" i="48"/>
  <c r="K42" i="48"/>
  <c r="F42" i="48"/>
  <c r="E42" i="48"/>
  <c r="Q41" i="48"/>
  <c r="R41" i="48" s="1"/>
  <c r="L41" i="48"/>
  <c r="K41" i="48"/>
  <c r="F41" i="48"/>
  <c r="E41" i="48"/>
  <c r="R40" i="48"/>
  <c r="Q40" i="48"/>
  <c r="K40" i="48"/>
  <c r="L40" i="48" s="1"/>
  <c r="F40" i="48"/>
  <c r="E40" i="48"/>
  <c r="R39" i="48"/>
  <c r="Q39" i="48"/>
  <c r="L39" i="48"/>
  <c r="K39" i="48"/>
  <c r="E39" i="48"/>
  <c r="F39" i="48" s="1"/>
  <c r="R38" i="48"/>
  <c r="Q38" i="48"/>
  <c r="L38" i="48"/>
  <c r="K38" i="48"/>
  <c r="F38" i="48"/>
  <c r="E38" i="48"/>
  <c r="Q37" i="48"/>
  <c r="R37" i="48" s="1"/>
  <c r="L37" i="48"/>
  <c r="K37" i="48"/>
  <c r="F37" i="48"/>
  <c r="E37" i="48"/>
  <c r="R36" i="48"/>
  <c r="Q36" i="48"/>
  <c r="K36" i="48"/>
  <c r="L36" i="48" s="1"/>
  <c r="F36" i="48"/>
  <c r="E36" i="48"/>
  <c r="R35" i="48"/>
  <c r="Q35" i="48"/>
  <c r="L35" i="48"/>
  <c r="K35" i="48"/>
  <c r="E35" i="48"/>
  <c r="F35" i="48" s="1"/>
  <c r="R34" i="48"/>
  <c r="Q34" i="48"/>
  <c r="L34" i="48"/>
  <c r="K34" i="48"/>
  <c r="F34" i="48"/>
  <c r="E34" i="48"/>
  <c r="Q33" i="48"/>
  <c r="R33" i="48" s="1"/>
  <c r="L33" i="48"/>
  <c r="K33" i="48"/>
  <c r="F33" i="48"/>
  <c r="E33" i="48"/>
  <c r="R32" i="48"/>
  <c r="Q32" i="48"/>
  <c r="K32" i="48"/>
  <c r="L32" i="48" s="1"/>
  <c r="F32" i="48"/>
  <c r="E32" i="48"/>
  <c r="R31" i="48"/>
  <c r="Q31" i="48"/>
  <c r="L31" i="48"/>
  <c r="K31" i="48"/>
  <c r="E31" i="48"/>
  <c r="F31" i="48" s="1"/>
  <c r="V30" i="48"/>
  <c r="Q30" i="48"/>
  <c r="R30" i="48" s="1"/>
  <c r="K30" i="48"/>
  <c r="L30" i="48" s="1"/>
  <c r="E30" i="48"/>
  <c r="F30" i="48" s="1"/>
  <c r="Q29" i="48"/>
  <c r="R29" i="48" s="1"/>
  <c r="K29" i="48"/>
  <c r="L29" i="48" s="1"/>
  <c r="E29" i="48"/>
  <c r="F29" i="48" s="1"/>
  <c r="Q28" i="48"/>
  <c r="R28" i="48" s="1"/>
  <c r="K28" i="48"/>
  <c r="L28" i="48" s="1"/>
  <c r="E28" i="48"/>
  <c r="F28" i="48" s="1"/>
  <c r="Q27" i="48"/>
  <c r="R27" i="48" s="1"/>
  <c r="K27" i="48"/>
  <c r="L27" i="48" s="1"/>
  <c r="E27" i="48"/>
  <c r="F27" i="48" s="1"/>
  <c r="Q26" i="48"/>
  <c r="R26" i="48" s="1"/>
  <c r="K26" i="48"/>
  <c r="L26" i="48" s="1"/>
  <c r="E26" i="48"/>
  <c r="F26" i="48" s="1"/>
  <c r="Q25" i="48"/>
  <c r="R25" i="48" s="1"/>
  <c r="K25" i="48"/>
  <c r="L25" i="48" s="1"/>
  <c r="E25" i="48"/>
  <c r="F25" i="48" s="1"/>
  <c r="Q24" i="48"/>
  <c r="R24" i="48" s="1"/>
  <c r="K24" i="48"/>
  <c r="L24" i="48" s="1"/>
  <c r="E24" i="48"/>
  <c r="F24" i="48" s="1"/>
  <c r="Q23" i="48"/>
  <c r="R23" i="48" s="1"/>
  <c r="K23" i="48"/>
  <c r="L23" i="48" s="1"/>
  <c r="E23" i="48"/>
  <c r="F23" i="48" s="1"/>
  <c r="Q22" i="48"/>
  <c r="R22" i="48" s="1"/>
  <c r="K22" i="48"/>
  <c r="L22" i="48" s="1"/>
  <c r="E22" i="48"/>
  <c r="F22" i="48" s="1"/>
  <c r="Q21" i="48"/>
  <c r="R21" i="48" s="1"/>
  <c r="K21" i="48"/>
  <c r="L21" i="48" s="1"/>
  <c r="E21" i="48"/>
  <c r="F21" i="48" s="1"/>
  <c r="Q20" i="48"/>
  <c r="R20" i="48" s="1"/>
  <c r="K20" i="48"/>
  <c r="L20" i="48" s="1"/>
  <c r="E20" i="48"/>
  <c r="F20" i="48" s="1"/>
  <c r="Q19" i="48"/>
  <c r="R19" i="48" s="1"/>
  <c r="K19" i="48"/>
  <c r="L19" i="48" s="1"/>
  <c r="E19" i="48"/>
  <c r="F19" i="48" s="1"/>
  <c r="Q18" i="48"/>
  <c r="Q43" i="48" s="1"/>
  <c r="K18" i="48"/>
  <c r="L18" i="48" s="1"/>
  <c r="E18" i="48"/>
  <c r="F18" i="48" s="1"/>
  <c r="V17" i="48"/>
  <c r="R17" i="48"/>
  <c r="Q17" i="48"/>
  <c r="L17" i="48"/>
  <c r="K17" i="48"/>
  <c r="F17" i="48"/>
  <c r="E17" i="48"/>
  <c r="Q16" i="48"/>
  <c r="R16" i="48" s="1"/>
  <c r="L16" i="48"/>
  <c r="K16" i="48"/>
  <c r="F16" i="48"/>
  <c r="E16" i="48"/>
  <c r="R15" i="48"/>
  <c r="Q15" i="48"/>
  <c r="K15" i="48"/>
  <c r="L15" i="48" s="1"/>
  <c r="F15" i="48"/>
  <c r="E15" i="48"/>
  <c r="R14" i="48"/>
  <c r="Q14" i="48"/>
  <c r="L14" i="48"/>
  <c r="K14" i="48"/>
  <c r="E14" i="48"/>
  <c r="F14" i="48" s="1"/>
  <c r="R13" i="48"/>
  <c r="Q13" i="48"/>
  <c r="L13" i="48"/>
  <c r="K13" i="48"/>
  <c r="F13" i="48"/>
  <c r="E13" i="48"/>
  <c r="Q12" i="48"/>
  <c r="R12" i="48" s="1"/>
  <c r="L12" i="48"/>
  <c r="K12" i="48"/>
  <c r="F12" i="48"/>
  <c r="E12" i="48"/>
  <c r="R11" i="48"/>
  <c r="Q11" i="48"/>
  <c r="K11" i="48"/>
  <c r="K43" i="48" s="1"/>
  <c r="F11" i="48"/>
  <c r="E11" i="48"/>
  <c r="E43" i="48" s="1"/>
  <c r="F47" i="47"/>
  <c r="F46" i="47"/>
  <c r="F45" i="47"/>
  <c r="V43" i="47"/>
  <c r="P43" i="47"/>
  <c r="J43" i="47"/>
  <c r="D43" i="47"/>
  <c r="Q42" i="47"/>
  <c r="R42" i="47" s="1"/>
  <c r="L42" i="47"/>
  <c r="K42" i="47"/>
  <c r="F42" i="47"/>
  <c r="E42" i="47"/>
  <c r="Q41" i="47"/>
  <c r="R41" i="47" s="1"/>
  <c r="K41" i="47"/>
  <c r="L41" i="47" s="1"/>
  <c r="F41" i="47"/>
  <c r="E41" i="47"/>
  <c r="R40" i="47"/>
  <c r="Q40" i="47"/>
  <c r="K40" i="47"/>
  <c r="L40" i="47" s="1"/>
  <c r="E40" i="47"/>
  <c r="F40" i="47" s="1"/>
  <c r="R39" i="47"/>
  <c r="Q39" i="47"/>
  <c r="K39" i="47"/>
  <c r="L39" i="47" s="1"/>
  <c r="E39" i="47"/>
  <c r="F39" i="47" s="1"/>
  <c r="Q38" i="47"/>
  <c r="R38" i="47" s="1"/>
  <c r="L38" i="47"/>
  <c r="K38" i="47"/>
  <c r="E38" i="47"/>
  <c r="F38" i="47" s="1"/>
  <c r="Q37" i="47"/>
  <c r="R37" i="47" s="1"/>
  <c r="K37" i="47"/>
  <c r="L37" i="47" s="1"/>
  <c r="F37" i="47"/>
  <c r="E37" i="47"/>
  <c r="Q36" i="47"/>
  <c r="R36" i="47" s="1"/>
  <c r="K36" i="47"/>
  <c r="L36" i="47" s="1"/>
  <c r="E36" i="47"/>
  <c r="F36" i="47" s="1"/>
  <c r="R35" i="47"/>
  <c r="Q35" i="47"/>
  <c r="L35" i="47"/>
  <c r="K35" i="47"/>
  <c r="E35" i="47"/>
  <c r="F35" i="47" s="1"/>
  <c r="Q34" i="47"/>
  <c r="R34" i="47" s="1"/>
  <c r="L34" i="47"/>
  <c r="K34" i="47"/>
  <c r="F34" i="47"/>
  <c r="E34" i="47"/>
  <c r="Q33" i="47"/>
  <c r="R33" i="47" s="1"/>
  <c r="K33" i="47"/>
  <c r="L33" i="47" s="1"/>
  <c r="F33" i="47"/>
  <c r="E33" i="47"/>
  <c r="Q32" i="47"/>
  <c r="R32" i="47" s="1"/>
  <c r="L32" i="47"/>
  <c r="K32" i="47"/>
  <c r="E32" i="47"/>
  <c r="F32" i="47" s="1"/>
  <c r="R31" i="47"/>
  <c r="Q31" i="47"/>
  <c r="K31" i="47"/>
  <c r="L31" i="47" s="1"/>
  <c r="E31" i="47"/>
  <c r="F31" i="47" s="1"/>
  <c r="V30" i="47"/>
  <c r="Q30" i="47"/>
  <c r="R30" i="47" s="1"/>
  <c r="L30" i="47"/>
  <c r="K30" i="47"/>
  <c r="E30" i="47"/>
  <c r="F30" i="47" s="1"/>
  <c r="Q29" i="47"/>
  <c r="R29" i="47" s="1"/>
  <c r="K29" i="47"/>
  <c r="L29" i="47" s="1"/>
  <c r="F29" i="47"/>
  <c r="E29" i="47"/>
  <c r="Q28" i="47"/>
  <c r="R28" i="47" s="1"/>
  <c r="K28" i="47"/>
  <c r="L28" i="47" s="1"/>
  <c r="E28" i="47"/>
  <c r="F28" i="47" s="1"/>
  <c r="R27" i="47"/>
  <c r="Q27" i="47"/>
  <c r="K27" i="47"/>
  <c r="L27" i="47" s="1"/>
  <c r="E27" i="47"/>
  <c r="F27" i="47" s="1"/>
  <c r="Q26" i="47"/>
  <c r="R26" i="47" s="1"/>
  <c r="L26" i="47"/>
  <c r="K26" i="47"/>
  <c r="E26" i="47"/>
  <c r="F26" i="47" s="1"/>
  <c r="Q25" i="47"/>
  <c r="R25" i="47" s="1"/>
  <c r="K25" i="47"/>
  <c r="L25" i="47" s="1"/>
  <c r="F25" i="47"/>
  <c r="E25" i="47"/>
  <c r="Q24" i="47"/>
  <c r="R24" i="47" s="1"/>
  <c r="K24" i="47"/>
  <c r="L24" i="47" s="1"/>
  <c r="E24" i="47"/>
  <c r="F24" i="47" s="1"/>
  <c r="R23" i="47"/>
  <c r="Q23" i="47"/>
  <c r="K23" i="47"/>
  <c r="L23" i="47" s="1"/>
  <c r="E23" i="47"/>
  <c r="F23" i="47" s="1"/>
  <c r="Q22" i="47"/>
  <c r="R22" i="47" s="1"/>
  <c r="L22" i="47"/>
  <c r="K22" i="47"/>
  <c r="E22" i="47"/>
  <c r="F22" i="47" s="1"/>
  <c r="Q21" i="47"/>
  <c r="R21" i="47" s="1"/>
  <c r="K21" i="47"/>
  <c r="L21" i="47" s="1"/>
  <c r="F21" i="47"/>
  <c r="E21" i="47"/>
  <c r="Q20" i="47"/>
  <c r="R20" i="47" s="1"/>
  <c r="K20" i="47"/>
  <c r="L20" i="47" s="1"/>
  <c r="E20" i="47"/>
  <c r="F20" i="47" s="1"/>
  <c r="R19" i="47"/>
  <c r="Q19" i="47"/>
  <c r="K19" i="47"/>
  <c r="L19" i="47" s="1"/>
  <c r="E19" i="47"/>
  <c r="F19" i="47" s="1"/>
  <c r="Q18" i="47"/>
  <c r="R18" i="47" s="1"/>
  <c r="L18" i="47"/>
  <c r="K18" i="47"/>
  <c r="E18" i="47"/>
  <c r="F18" i="47" s="1"/>
  <c r="V17" i="47"/>
  <c r="Q17" i="47"/>
  <c r="R17" i="47" s="1"/>
  <c r="L17" i="47"/>
  <c r="K17" i="47"/>
  <c r="E17" i="47"/>
  <c r="F17" i="47" s="1"/>
  <c r="R16" i="47"/>
  <c r="Q16" i="47"/>
  <c r="K16" i="47"/>
  <c r="L16" i="47" s="1"/>
  <c r="F16" i="47"/>
  <c r="E16" i="47"/>
  <c r="Q15" i="47"/>
  <c r="R15" i="47" s="1"/>
  <c r="L15" i="47"/>
  <c r="K15" i="47"/>
  <c r="E15" i="47"/>
  <c r="F15" i="47" s="1"/>
  <c r="R14" i="47"/>
  <c r="Q14" i="47"/>
  <c r="K14" i="47"/>
  <c r="L14" i="47" s="1"/>
  <c r="F14" i="47"/>
  <c r="E14" i="47"/>
  <c r="Q13" i="47"/>
  <c r="R13" i="47" s="1"/>
  <c r="L13" i="47"/>
  <c r="K13" i="47"/>
  <c r="E13" i="47"/>
  <c r="F13" i="47" s="1"/>
  <c r="R12" i="47"/>
  <c r="Q12" i="47"/>
  <c r="K12" i="47"/>
  <c r="L12" i="47" s="1"/>
  <c r="F12" i="47"/>
  <c r="E12" i="47"/>
  <c r="Q11" i="47"/>
  <c r="R11" i="47" s="1"/>
  <c r="R43" i="47" s="1"/>
  <c r="L11" i="47"/>
  <c r="K11" i="47"/>
  <c r="K43" i="47" s="1"/>
  <c r="E11" i="47"/>
  <c r="F11" i="47" s="1"/>
  <c r="F47" i="44"/>
  <c r="F46" i="44"/>
  <c r="F45" i="44"/>
  <c r="V43" i="44"/>
  <c r="P43" i="44"/>
  <c r="J43" i="44"/>
  <c r="D43" i="44"/>
  <c r="Q42" i="44"/>
  <c r="R42" i="44" s="1"/>
  <c r="L42" i="44"/>
  <c r="K42" i="44"/>
  <c r="E42" i="44"/>
  <c r="F42" i="44" s="1"/>
  <c r="R41" i="44"/>
  <c r="Q41" i="44"/>
  <c r="K41" i="44"/>
  <c r="L41" i="44" s="1"/>
  <c r="F41" i="44"/>
  <c r="E41" i="44"/>
  <c r="Q40" i="44"/>
  <c r="R40" i="44" s="1"/>
  <c r="L40" i="44"/>
  <c r="K40" i="44"/>
  <c r="E40" i="44"/>
  <c r="F40" i="44" s="1"/>
  <c r="R39" i="44"/>
  <c r="Q39" i="44"/>
  <c r="K39" i="44"/>
  <c r="L39" i="44" s="1"/>
  <c r="F39" i="44"/>
  <c r="E39" i="44"/>
  <c r="Q38" i="44"/>
  <c r="R38" i="44" s="1"/>
  <c r="L38" i="44"/>
  <c r="K38" i="44"/>
  <c r="E38" i="44"/>
  <c r="F38" i="44" s="1"/>
  <c r="R37" i="44"/>
  <c r="Q37" i="44"/>
  <c r="K37" i="44"/>
  <c r="L37" i="44" s="1"/>
  <c r="F37" i="44"/>
  <c r="E37" i="44"/>
  <c r="Q36" i="44"/>
  <c r="R36" i="44" s="1"/>
  <c r="L36" i="44"/>
  <c r="K36" i="44"/>
  <c r="E36" i="44"/>
  <c r="F36" i="44" s="1"/>
  <c r="R35" i="44"/>
  <c r="Q35" i="44"/>
  <c r="K35" i="44"/>
  <c r="L35" i="44" s="1"/>
  <c r="F35" i="44"/>
  <c r="E35" i="44"/>
  <c r="Q34" i="44"/>
  <c r="R34" i="44" s="1"/>
  <c r="L34" i="44"/>
  <c r="K34" i="44"/>
  <c r="E34" i="44"/>
  <c r="F34" i="44" s="1"/>
  <c r="R33" i="44"/>
  <c r="Q33" i="44"/>
  <c r="K33" i="44"/>
  <c r="L33" i="44" s="1"/>
  <c r="F33" i="44"/>
  <c r="E33" i="44"/>
  <c r="Q32" i="44"/>
  <c r="R32" i="44" s="1"/>
  <c r="L32" i="44"/>
  <c r="K32" i="44"/>
  <c r="E32" i="44"/>
  <c r="F32" i="44" s="1"/>
  <c r="R31" i="44"/>
  <c r="Q31" i="44"/>
  <c r="K31" i="44"/>
  <c r="L31" i="44" s="1"/>
  <c r="F31" i="44"/>
  <c r="E31" i="44"/>
  <c r="V30" i="44"/>
  <c r="P11" i="1" s="1"/>
  <c r="Q30" i="44"/>
  <c r="R30" i="44" s="1"/>
  <c r="L30" i="44"/>
  <c r="K30" i="44"/>
  <c r="E30" i="44"/>
  <c r="F30" i="44" s="1"/>
  <c r="Q29" i="44"/>
  <c r="R29" i="44" s="1"/>
  <c r="K29" i="44"/>
  <c r="L29" i="44" s="1"/>
  <c r="F29" i="44"/>
  <c r="E29" i="44"/>
  <c r="Q28" i="44"/>
  <c r="R28" i="44" s="1"/>
  <c r="K28" i="44"/>
  <c r="L28" i="44" s="1"/>
  <c r="E28" i="44"/>
  <c r="F28" i="44" s="1"/>
  <c r="Q27" i="44"/>
  <c r="R27" i="44" s="1"/>
  <c r="K27" i="44"/>
  <c r="L27" i="44" s="1"/>
  <c r="E27" i="44"/>
  <c r="F27" i="44" s="1"/>
  <c r="Q26" i="44"/>
  <c r="R26" i="44" s="1"/>
  <c r="K26" i="44"/>
  <c r="L26" i="44" s="1"/>
  <c r="E26" i="44"/>
  <c r="F26" i="44" s="1"/>
  <c r="Q25" i="44"/>
  <c r="R25" i="44" s="1"/>
  <c r="K25" i="44"/>
  <c r="L25" i="44" s="1"/>
  <c r="E25" i="44"/>
  <c r="F25" i="44" s="1"/>
  <c r="Q24" i="44"/>
  <c r="R24" i="44" s="1"/>
  <c r="K24" i="44"/>
  <c r="L24" i="44" s="1"/>
  <c r="E24" i="44"/>
  <c r="F24" i="44" s="1"/>
  <c r="Q23" i="44"/>
  <c r="R23" i="44" s="1"/>
  <c r="K23" i="44"/>
  <c r="L23" i="44" s="1"/>
  <c r="E23" i="44"/>
  <c r="F23" i="44" s="1"/>
  <c r="Q22" i="44"/>
  <c r="R22" i="44" s="1"/>
  <c r="K22" i="44"/>
  <c r="L22" i="44" s="1"/>
  <c r="E22" i="44"/>
  <c r="F22" i="44" s="1"/>
  <c r="Q21" i="44"/>
  <c r="R21" i="44" s="1"/>
  <c r="K21" i="44"/>
  <c r="L21" i="44" s="1"/>
  <c r="E21" i="44"/>
  <c r="F21" i="44" s="1"/>
  <c r="Q20" i="44"/>
  <c r="R20" i="44" s="1"/>
  <c r="K20" i="44"/>
  <c r="L20" i="44" s="1"/>
  <c r="E20" i="44"/>
  <c r="F20" i="44" s="1"/>
  <c r="Q19" i="44"/>
  <c r="R19" i="44" s="1"/>
  <c r="K19" i="44"/>
  <c r="L19" i="44" s="1"/>
  <c r="E19" i="44"/>
  <c r="F19" i="44" s="1"/>
  <c r="Q18" i="44"/>
  <c r="R18" i="44" s="1"/>
  <c r="K18" i="44"/>
  <c r="L18" i="44" s="1"/>
  <c r="E18" i="44"/>
  <c r="F18" i="44" s="1"/>
  <c r="V17" i="44"/>
  <c r="Q17" i="44"/>
  <c r="R17" i="44" s="1"/>
  <c r="L17" i="44"/>
  <c r="K17" i="44"/>
  <c r="F17" i="44"/>
  <c r="E17" i="44"/>
  <c r="R16" i="44"/>
  <c r="Q16" i="44"/>
  <c r="K16" i="44"/>
  <c r="L16" i="44" s="1"/>
  <c r="F16" i="44"/>
  <c r="E16" i="44"/>
  <c r="R15" i="44"/>
  <c r="Q15" i="44"/>
  <c r="L15" i="44"/>
  <c r="K15" i="44"/>
  <c r="E15" i="44"/>
  <c r="F15" i="44" s="1"/>
  <c r="R14" i="44"/>
  <c r="Q14" i="44"/>
  <c r="L14" i="44"/>
  <c r="K14" i="44"/>
  <c r="F14" i="44"/>
  <c r="E14" i="44"/>
  <c r="Q13" i="44"/>
  <c r="R13" i="44" s="1"/>
  <c r="L13" i="44"/>
  <c r="K13" i="44"/>
  <c r="F13" i="44"/>
  <c r="E13" i="44"/>
  <c r="R12" i="44"/>
  <c r="Q12" i="44"/>
  <c r="K12" i="44"/>
  <c r="L12" i="44" s="1"/>
  <c r="F12" i="44"/>
  <c r="E12" i="44"/>
  <c r="R11" i="44"/>
  <c r="Q11" i="44"/>
  <c r="Q43" i="44" s="1"/>
  <c r="L11" i="44"/>
  <c r="K11" i="44"/>
  <c r="K43" i="44" s="1"/>
  <c r="E11" i="44"/>
  <c r="E43" i="44" s="1"/>
  <c r="F47" i="42"/>
  <c r="F46" i="42"/>
  <c r="F45" i="42"/>
  <c r="V43" i="42"/>
  <c r="P43" i="42"/>
  <c r="J43" i="42"/>
  <c r="D43" i="42"/>
  <c r="R42" i="42"/>
  <c r="Q42" i="42"/>
  <c r="K42" i="42"/>
  <c r="L42" i="42" s="1"/>
  <c r="F42" i="42"/>
  <c r="E42" i="42"/>
  <c r="Q41" i="42"/>
  <c r="R41" i="42" s="1"/>
  <c r="L41" i="42"/>
  <c r="K41" i="42"/>
  <c r="E41" i="42"/>
  <c r="F41" i="42" s="1"/>
  <c r="R40" i="42"/>
  <c r="Q40" i="42"/>
  <c r="K40" i="42"/>
  <c r="L40" i="42" s="1"/>
  <c r="F40" i="42"/>
  <c r="E40" i="42"/>
  <c r="Q39" i="42"/>
  <c r="R39" i="42" s="1"/>
  <c r="L39" i="42"/>
  <c r="K39" i="42"/>
  <c r="E39" i="42"/>
  <c r="F39" i="42" s="1"/>
  <c r="R38" i="42"/>
  <c r="Q38" i="42"/>
  <c r="K38" i="42"/>
  <c r="L38" i="42" s="1"/>
  <c r="F38" i="42"/>
  <c r="E38" i="42"/>
  <c r="Q37" i="42"/>
  <c r="R37" i="42" s="1"/>
  <c r="L37" i="42"/>
  <c r="K37" i="42"/>
  <c r="E37" i="42"/>
  <c r="F37" i="42" s="1"/>
  <c r="R36" i="42"/>
  <c r="Q36" i="42"/>
  <c r="K36" i="42"/>
  <c r="L36" i="42" s="1"/>
  <c r="F36" i="42"/>
  <c r="E36" i="42"/>
  <c r="Q35" i="42"/>
  <c r="R35" i="42" s="1"/>
  <c r="L35" i="42"/>
  <c r="K35" i="42"/>
  <c r="E35" i="42"/>
  <c r="F35" i="42" s="1"/>
  <c r="R34" i="42"/>
  <c r="Q34" i="42"/>
  <c r="K34" i="42"/>
  <c r="L34" i="42" s="1"/>
  <c r="F34" i="42"/>
  <c r="E34" i="42"/>
  <c r="Q33" i="42"/>
  <c r="R33" i="42" s="1"/>
  <c r="L33" i="42"/>
  <c r="K33" i="42"/>
  <c r="E33" i="42"/>
  <c r="F33" i="42" s="1"/>
  <c r="R32" i="42"/>
  <c r="Q32" i="42"/>
  <c r="K32" i="42"/>
  <c r="L32" i="42" s="1"/>
  <c r="F32" i="42"/>
  <c r="E32" i="42"/>
  <c r="Q31" i="42"/>
  <c r="R31" i="42" s="1"/>
  <c r="L31" i="42"/>
  <c r="K31" i="42"/>
  <c r="E31" i="42"/>
  <c r="F31" i="42" s="1"/>
  <c r="V30" i="42"/>
  <c r="Q30" i="42"/>
  <c r="R30" i="42" s="1"/>
  <c r="K30" i="42"/>
  <c r="L30" i="42" s="1"/>
  <c r="E30" i="42"/>
  <c r="F30" i="42" s="1"/>
  <c r="Q29" i="42"/>
  <c r="R29" i="42" s="1"/>
  <c r="K29" i="42"/>
  <c r="L29" i="42" s="1"/>
  <c r="E29" i="42"/>
  <c r="F29" i="42" s="1"/>
  <c r="Q28" i="42"/>
  <c r="R28" i="42" s="1"/>
  <c r="K28" i="42"/>
  <c r="L28" i="42" s="1"/>
  <c r="E28" i="42"/>
  <c r="F28" i="42" s="1"/>
  <c r="Q27" i="42"/>
  <c r="R27" i="42" s="1"/>
  <c r="K27" i="42"/>
  <c r="L27" i="42" s="1"/>
  <c r="E27" i="42"/>
  <c r="F27" i="42" s="1"/>
  <c r="Q26" i="42"/>
  <c r="R26" i="42" s="1"/>
  <c r="K26" i="42"/>
  <c r="L26" i="42" s="1"/>
  <c r="F26" i="42"/>
  <c r="E26" i="42"/>
  <c r="Q25" i="42"/>
  <c r="R25" i="42" s="1"/>
  <c r="K25" i="42"/>
  <c r="L25" i="42" s="1"/>
  <c r="E25" i="42"/>
  <c r="F25" i="42" s="1"/>
  <c r="R24" i="42"/>
  <c r="Q24" i="42"/>
  <c r="K24" i="42"/>
  <c r="L24" i="42" s="1"/>
  <c r="E24" i="42"/>
  <c r="F24" i="42" s="1"/>
  <c r="Q23" i="42"/>
  <c r="R23" i="42" s="1"/>
  <c r="L23" i="42"/>
  <c r="K23" i="42"/>
  <c r="E23" i="42"/>
  <c r="F23" i="42" s="1"/>
  <c r="R22" i="42"/>
  <c r="Q22" i="42"/>
  <c r="K22" i="42"/>
  <c r="L22" i="42" s="1"/>
  <c r="F22" i="42"/>
  <c r="E22" i="42"/>
  <c r="Q21" i="42"/>
  <c r="R21" i="42" s="1"/>
  <c r="L21" i="42"/>
  <c r="K21" i="42"/>
  <c r="E21" i="42"/>
  <c r="F21" i="42" s="1"/>
  <c r="R20" i="42"/>
  <c r="Q20" i="42"/>
  <c r="K20" i="42"/>
  <c r="L20" i="42" s="1"/>
  <c r="F20" i="42"/>
  <c r="E20" i="42"/>
  <c r="Q19" i="42"/>
  <c r="R19" i="42" s="1"/>
  <c r="L19" i="42"/>
  <c r="K19" i="42"/>
  <c r="E19" i="42"/>
  <c r="F19" i="42" s="1"/>
  <c r="Q18" i="42"/>
  <c r="R18" i="42" s="1"/>
  <c r="K18" i="42"/>
  <c r="L18" i="42" s="1"/>
  <c r="E18" i="42"/>
  <c r="F18" i="42" s="1"/>
  <c r="V17" i="42"/>
  <c r="R17" i="42"/>
  <c r="Q17" i="42"/>
  <c r="K17" i="42"/>
  <c r="L17" i="42" s="1"/>
  <c r="F17" i="42"/>
  <c r="E17" i="42"/>
  <c r="Q16" i="42"/>
  <c r="R16" i="42" s="1"/>
  <c r="L16" i="42"/>
  <c r="K16" i="42"/>
  <c r="E16" i="42"/>
  <c r="F16" i="42" s="1"/>
  <c r="R15" i="42"/>
  <c r="Q15" i="42"/>
  <c r="K15" i="42"/>
  <c r="L15" i="42" s="1"/>
  <c r="F15" i="42"/>
  <c r="E15" i="42"/>
  <c r="Q14" i="42"/>
  <c r="R14" i="42" s="1"/>
  <c r="L14" i="42"/>
  <c r="K14" i="42"/>
  <c r="E14" i="42"/>
  <c r="F14" i="42" s="1"/>
  <c r="R13" i="42"/>
  <c r="Q13" i="42"/>
  <c r="K13" i="42"/>
  <c r="L13" i="42" s="1"/>
  <c r="F13" i="42"/>
  <c r="E13" i="42"/>
  <c r="Q12" i="42"/>
  <c r="R12" i="42" s="1"/>
  <c r="L12" i="42"/>
  <c r="K12" i="42"/>
  <c r="E12" i="42"/>
  <c r="F12" i="42" s="1"/>
  <c r="R11" i="42"/>
  <c r="Q11" i="42"/>
  <c r="K11" i="42"/>
  <c r="K43" i="42" s="1"/>
  <c r="F11" i="42"/>
  <c r="E11" i="42"/>
  <c r="E43" i="42" s="1"/>
  <c r="F47" i="41"/>
  <c r="F46" i="41"/>
  <c r="F45" i="41"/>
  <c r="V43" i="41"/>
  <c r="P43" i="41"/>
  <c r="J43" i="41"/>
  <c r="D43" i="41"/>
  <c r="R42" i="41"/>
  <c r="Q42" i="41"/>
  <c r="L42" i="41"/>
  <c r="K42" i="41"/>
  <c r="E42" i="41"/>
  <c r="F42" i="41" s="1"/>
  <c r="R41" i="41"/>
  <c r="Q41" i="41"/>
  <c r="L41" i="41"/>
  <c r="K41" i="41"/>
  <c r="F41" i="41"/>
  <c r="E41" i="41"/>
  <c r="Q40" i="41"/>
  <c r="R40" i="41" s="1"/>
  <c r="L40" i="41"/>
  <c r="K40" i="41"/>
  <c r="F40" i="41"/>
  <c r="E40" i="41"/>
  <c r="R39" i="41"/>
  <c r="Q39" i="41"/>
  <c r="K39" i="41"/>
  <c r="L39" i="41" s="1"/>
  <c r="F39" i="41"/>
  <c r="E39" i="41"/>
  <c r="R38" i="41"/>
  <c r="Q38" i="41"/>
  <c r="L38" i="41"/>
  <c r="K38" i="41"/>
  <c r="E38" i="41"/>
  <c r="F38" i="41" s="1"/>
  <c r="R37" i="41"/>
  <c r="Q37" i="41"/>
  <c r="L37" i="41"/>
  <c r="K37" i="41"/>
  <c r="F37" i="41"/>
  <c r="E37" i="41"/>
  <c r="Q36" i="41"/>
  <c r="R36" i="41" s="1"/>
  <c r="L36" i="41"/>
  <c r="K36" i="41"/>
  <c r="F36" i="41"/>
  <c r="E36" i="41"/>
  <c r="R35" i="41"/>
  <c r="Q35" i="41"/>
  <c r="K35" i="41"/>
  <c r="L35" i="41" s="1"/>
  <c r="F35" i="41"/>
  <c r="E35" i="41"/>
  <c r="R34" i="41"/>
  <c r="Q34" i="41"/>
  <c r="L34" i="41"/>
  <c r="K34" i="41"/>
  <c r="E34" i="41"/>
  <c r="F34" i="41" s="1"/>
  <c r="R33" i="41"/>
  <c r="Q33" i="41"/>
  <c r="L33" i="41"/>
  <c r="K33" i="41"/>
  <c r="F33" i="41"/>
  <c r="E33" i="41"/>
  <c r="Q32" i="41"/>
  <c r="R32" i="41" s="1"/>
  <c r="L32" i="41"/>
  <c r="K32" i="41"/>
  <c r="F32" i="41"/>
  <c r="E32" i="41"/>
  <c r="R31" i="41"/>
  <c r="Q31" i="41"/>
  <c r="K31" i="41"/>
  <c r="L31" i="41" s="1"/>
  <c r="F31" i="41"/>
  <c r="E31" i="41"/>
  <c r="V30" i="41"/>
  <c r="Q30" i="41"/>
  <c r="R30" i="41" s="1"/>
  <c r="L30" i="41"/>
  <c r="K30" i="41"/>
  <c r="E30" i="41"/>
  <c r="F30" i="41" s="1"/>
  <c r="Q29" i="41"/>
  <c r="R29" i="41" s="1"/>
  <c r="K29" i="41"/>
  <c r="L29" i="41" s="1"/>
  <c r="F29" i="41"/>
  <c r="E29" i="41"/>
  <c r="Q28" i="41"/>
  <c r="R28" i="41" s="1"/>
  <c r="K28" i="41"/>
  <c r="L28" i="41" s="1"/>
  <c r="E28" i="41"/>
  <c r="F28" i="41" s="1"/>
  <c r="R27" i="41"/>
  <c r="Q27" i="41"/>
  <c r="K27" i="41"/>
  <c r="L27" i="41" s="1"/>
  <c r="E27" i="41"/>
  <c r="F27" i="41" s="1"/>
  <c r="Q26" i="41"/>
  <c r="R26" i="41" s="1"/>
  <c r="L26" i="41"/>
  <c r="K26" i="41"/>
  <c r="E26" i="41"/>
  <c r="F26" i="41" s="1"/>
  <c r="Q25" i="41"/>
  <c r="R25" i="41" s="1"/>
  <c r="K25" i="41"/>
  <c r="L25" i="41" s="1"/>
  <c r="F25" i="41"/>
  <c r="E25" i="41"/>
  <c r="Q24" i="41"/>
  <c r="R24" i="41" s="1"/>
  <c r="K24" i="41"/>
  <c r="L24" i="41" s="1"/>
  <c r="E24" i="41"/>
  <c r="F24" i="41" s="1"/>
  <c r="R23" i="41"/>
  <c r="Q23" i="41"/>
  <c r="K23" i="41"/>
  <c r="L23" i="41" s="1"/>
  <c r="E23" i="41"/>
  <c r="F23" i="41" s="1"/>
  <c r="Q22" i="41"/>
  <c r="R22" i="41" s="1"/>
  <c r="L22" i="41"/>
  <c r="K22" i="41"/>
  <c r="E22" i="41"/>
  <c r="F22" i="41" s="1"/>
  <c r="Q21" i="41"/>
  <c r="R21" i="41" s="1"/>
  <c r="K21" i="41"/>
  <c r="L21" i="41" s="1"/>
  <c r="F21" i="41"/>
  <c r="E21" i="41"/>
  <c r="Q20" i="41"/>
  <c r="R20" i="41" s="1"/>
  <c r="K20" i="41"/>
  <c r="L20" i="41" s="1"/>
  <c r="E20" i="41"/>
  <c r="F20" i="41" s="1"/>
  <c r="R19" i="41"/>
  <c r="Q19" i="41"/>
  <c r="K19" i="41"/>
  <c r="L19" i="41" s="1"/>
  <c r="E19" i="41"/>
  <c r="F19" i="41" s="1"/>
  <c r="Q18" i="41"/>
  <c r="Q43" i="41" s="1"/>
  <c r="L18" i="41"/>
  <c r="K18" i="41"/>
  <c r="E18" i="41"/>
  <c r="F18" i="41" s="1"/>
  <c r="V17" i="41"/>
  <c r="R17" i="41"/>
  <c r="Q17" i="41"/>
  <c r="L17" i="41"/>
  <c r="K17" i="41"/>
  <c r="E17" i="41"/>
  <c r="F17" i="41" s="1"/>
  <c r="R16" i="41"/>
  <c r="Q16" i="41"/>
  <c r="L16" i="41"/>
  <c r="K16" i="41"/>
  <c r="F16" i="41"/>
  <c r="E16" i="41"/>
  <c r="Q15" i="41"/>
  <c r="R15" i="41" s="1"/>
  <c r="L15" i="41"/>
  <c r="K15" i="41"/>
  <c r="F15" i="41"/>
  <c r="E15" i="41"/>
  <c r="R14" i="41"/>
  <c r="Q14" i="41"/>
  <c r="K14" i="41"/>
  <c r="L14" i="41" s="1"/>
  <c r="F14" i="41"/>
  <c r="E14" i="41"/>
  <c r="R13" i="41"/>
  <c r="Q13" i="41"/>
  <c r="L13" i="41"/>
  <c r="K13" i="41"/>
  <c r="E13" i="41"/>
  <c r="F13" i="41" s="1"/>
  <c r="R12" i="41"/>
  <c r="Q12" i="41"/>
  <c r="L12" i="41"/>
  <c r="K12" i="41"/>
  <c r="F12" i="41"/>
  <c r="E12" i="41"/>
  <c r="Q11" i="41"/>
  <c r="R11" i="41" s="1"/>
  <c r="L11" i="41"/>
  <c r="K11" i="41"/>
  <c r="K43" i="41" s="1"/>
  <c r="F11" i="41"/>
  <c r="E11" i="41"/>
  <c r="F47" i="40"/>
  <c r="F46" i="40"/>
  <c r="F45" i="40"/>
  <c r="V43" i="40"/>
  <c r="P43" i="40"/>
  <c r="J43" i="40"/>
  <c r="D43" i="40"/>
  <c r="Q42" i="40"/>
  <c r="R42" i="40" s="1"/>
  <c r="L42" i="40"/>
  <c r="K42" i="40"/>
  <c r="E42" i="40"/>
  <c r="F42" i="40" s="1"/>
  <c r="R41" i="40"/>
  <c r="Q41" i="40"/>
  <c r="K41" i="40"/>
  <c r="L41" i="40" s="1"/>
  <c r="F41" i="40"/>
  <c r="E41" i="40"/>
  <c r="Q40" i="40"/>
  <c r="R40" i="40" s="1"/>
  <c r="L40" i="40"/>
  <c r="K40" i="40"/>
  <c r="E40" i="40"/>
  <c r="F40" i="40" s="1"/>
  <c r="R39" i="40"/>
  <c r="Q39" i="40"/>
  <c r="K39" i="40"/>
  <c r="L39" i="40" s="1"/>
  <c r="F39" i="40"/>
  <c r="E39" i="40"/>
  <c r="Q38" i="40"/>
  <c r="R38" i="40" s="1"/>
  <c r="L38" i="40"/>
  <c r="K38" i="40"/>
  <c r="E38" i="40"/>
  <c r="F38" i="40" s="1"/>
  <c r="R37" i="40"/>
  <c r="Q37" i="40"/>
  <c r="K37" i="40"/>
  <c r="L37" i="40" s="1"/>
  <c r="F37" i="40"/>
  <c r="E37" i="40"/>
  <c r="Q36" i="40"/>
  <c r="R36" i="40" s="1"/>
  <c r="L36" i="40"/>
  <c r="K36" i="40"/>
  <c r="E36" i="40"/>
  <c r="F36" i="40" s="1"/>
  <c r="R35" i="40"/>
  <c r="Q35" i="40"/>
  <c r="K35" i="40"/>
  <c r="L35" i="40" s="1"/>
  <c r="F35" i="40"/>
  <c r="E35" i="40"/>
  <c r="Q34" i="40"/>
  <c r="R34" i="40" s="1"/>
  <c r="L34" i="40"/>
  <c r="K34" i="40"/>
  <c r="E34" i="40"/>
  <c r="F34" i="40" s="1"/>
  <c r="R33" i="40"/>
  <c r="Q33" i="40"/>
  <c r="K33" i="40"/>
  <c r="L33" i="40" s="1"/>
  <c r="F33" i="40"/>
  <c r="E33" i="40"/>
  <c r="Q32" i="40"/>
  <c r="R32" i="40" s="1"/>
  <c r="L32" i="40"/>
  <c r="K32" i="40"/>
  <c r="E32" i="40"/>
  <c r="F32" i="40" s="1"/>
  <c r="R31" i="40"/>
  <c r="Q31" i="40"/>
  <c r="K31" i="40"/>
  <c r="L31" i="40" s="1"/>
  <c r="F31" i="40"/>
  <c r="E31" i="40"/>
  <c r="V30" i="40"/>
  <c r="Q30" i="40"/>
  <c r="R30" i="40" s="1"/>
  <c r="L30" i="40"/>
  <c r="K30" i="40"/>
  <c r="E30" i="40"/>
  <c r="F30" i="40" s="1"/>
  <c r="R29" i="40"/>
  <c r="Q29" i="40"/>
  <c r="K29" i="40"/>
  <c r="L29" i="40" s="1"/>
  <c r="F29" i="40"/>
  <c r="E29" i="40"/>
  <c r="Q28" i="40"/>
  <c r="R28" i="40" s="1"/>
  <c r="L28" i="40"/>
  <c r="K28" i="40"/>
  <c r="E28" i="40"/>
  <c r="F28" i="40" s="1"/>
  <c r="R27" i="40"/>
  <c r="Q27" i="40"/>
  <c r="K27" i="40"/>
  <c r="L27" i="40" s="1"/>
  <c r="F27" i="40"/>
  <c r="E27" i="40"/>
  <c r="Q26" i="40"/>
  <c r="R26" i="40" s="1"/>
  <c r="L26" i="40"/>
  <c r="K26" i="40"/>
  <c r="E26" i="40"/>
  <c r="F26" i="40" s="1"/>
  <c r="R25" i="40"/>
  <c r="Q25" i="40"/>
  <c r="K25" i="40"/>
  <c r="L25" i="40" s="1"/>
  <c r="F25" i="40"/>
  <c r="E25" i="40"/>
  <c r="Q24" i="40"/>
  <c r="R24" i="40" s="1"/>
  <c r="L24" i="40"/>
  <c r="K24" i="40"/>
  <c r="E24" i="40"/>
  <c r="F24" i="40" s="1"/>
  <c r="R23" i="40"/>
  <c r="Q23" i="40"/>
  <c r="K23" i="40"/>
  <c r="L23" i="40" s="1"/>
  <c r="F23" i="40"/>
  <c r="E23" i="40"/>
  <c r="Q22" i="40"/>
  <c r="R22" i="40" s="1"/>
  <c r="L22" i="40"/>
  <c r="K22" i="40"/>
  <c r="E22" i="40"/>
  <c r="F22" i="40" s="1"/>
  <c r="R21" i="40"/>
  <c r="Q21" i="40"/>
  <c r="K21" i="40"/>
  <c r="L21" i="40" s="1"/>
  <c r="F21" i="40"/>
  <c r="E21" i="40"/>
  <c r="Q20" i="40"/>
  <c r="R20" i="40" s="1"/>
  <c r="L20" i="40"/>
  <c r="K20" i="40"/>
  <c r="E20" i="40"/>
  <c r="F20" i="40" s="1"/>
  <c r="R19" i="40"/>
  <c r="Q19" i="40"/>
  <c r="K19" i="40"/>
  <c r="L19" i="40" s="1"/>
  <c r="F19" i="40"/>
  <c r="E19" i="40"/>
  <c r="Q18" i="40"/>
  <c r="R18" i="40" s="1"/>
  <c r="L18" i="40"/>
  <c r="K18" i="40"/>
  <c r="E18" i="40"/>
  <c r="F18" i="40" s="1"/>
  <c r="V17" i="40"/>
  <c r="Q17" i="40"/>
  <c r="R17" i="40" s="1"/>
  <c r="L17" i="40"/>
  <c r="K17" i="40"/>
  <c r="E17" i="40"/>
  <c r="F17" i="40" s="1"/>
  <c r="R16" i="40"/>
  <c r="Q16" i="40"/>
  <c r="K16" i="40"/>
  <c r="L16" i="40" s="1"/>
  <c r="F16" i="40"/>
  <c r="E16" i="40"/>
  <c r="Q15" i="40"/>
  <c r="R15" i="40" s="1"/>
  <c r="L15" i="40"/>
  <c r="K15" i="40"/>
  <c r="E15" i="40"/>
  <c r="F15" i="40" s="1"/>
  <c r="R14" i="40"/>
  <c r="Q14" i="40"/>
  <c r="K14" i="40"/>
  <c r="L14" i="40" s="1"/>
  <c r="F14" i="40"/>
  <c r="E14" i="40"/>
  <c r="Q13" i="40"/>
  <c r="R13" i="40" s="1"/>
  <c r="L13" i="40"/>
  <c r="K13" i="40"/>
  <c r="E13" i="40"/>
  <c r="F13" i="40" s="1"/>
  <c r="R12" i="40"/>
  <c r="Q12" i="40"/>
  <c r="K12" i="40"/>
  <c r="L12" i="40" s="1"/>
  <c r="F12" i="40"/>
  <c r="E12" i="40"/>
  <c r="Q11" i="40"/>
  <c r="R11" i="40" s="1"/>
  <c r="L11" i="40"/>
  <c r="K11" i="40"/>
  <c r="K43" i="40" s="1"/>
  <c r="E11" i="40"/>
  <c r="E43" i="40" s="1"/>
  <c r="F47" i="45"/>
  <c r="F46" i="45"/>
  <c r="F45" i="45"/>
  <c r="V43" i="45"/>
  <c r="Q7" i="1" s="1"/>
  <c r="P43" i="45"/>
  <c r="J43" i="45"/>
  <c r="D43" i="45"/>
  <c r="R42" i="45"/>
  <c r="Q42" i="45"/>
  <c r="L42" i="45"/>
  <c r="K42" i="45"/>
  <c r="E42" i="45"/>
  <c r="F42" i="45" s="1"/>
  <c r="Q41" i="45"/>
  <c r="R41" i="45" s="1"/>
  <c r="L41" i="45"/>
  <c r="K41" i="45"/>
  <c r="F41" i="45"/>
  <c r="E41" i="45"/>
  <c r="Q40" i="45"/>
  <c r="R40" i="45" s="1"/>
  <c r="K40" i="45"/>
  <c r="L40" i="45" s="1"/>
  <c r="F40" i="45"/>
  <c r="E40" i="45"/>
  <c r="R39" i="45"/>
  <c r="Q39" i="45"/>
  <c r="K39" i="45"/>
  <c r="L39" i="45" s="1"/>
  <c r="E39" i="45"/>
  <c r="F39" i="45" s="1"/>
  <c r="R38" i="45"/>
  <c r="Q38" i="45"/>
  <c r="L38" i="45"/>
  <c r="K38" i="45"/>
  <c r="E38" i="45"/>
  <c r="F38" i="45" s="1"/>
  <c r="Q37" i="45"/>
  <c r="R37" i="45" s="1"/>
  <c r="L37" i="45"/>
  <c r="K37" i="45"/>
  <c r="F37" i="45"/>
  <c r="E37" i="45"/>
  <c r="Q36" i="45"/>
  <c r="R36" i="45" s="1"/>
  <c r="K36" i="45"/>
  <c r="L36" i="45" s="1"/>
  <c r="F36" i="45"/>
  <c r="E36" i="45"/>
  <c r="R35" i="45"/>
  <c r="Q35" i="45"/>
  <c r="K35" i="45"/>
  <c r="L35" i="45" s="1"/>
  <c r="E35" i="45"/>
  <c r="F35" i="45" s="1"/>
  <c r="R34" i="45"/>
  <c r="Q34" i="45"/>
  <c r="L34" i="45"/>
  <c r="K34" i="45"/>
  <c r="E34" i="45"/>
  <c r="F34" i="45" s="1"/>
  <c r="Q33" i="45"/>
  <c r="R33" i="45" s="1"/>
  <c r="L33" i="45"/>
  <c r="K33" i="45"/>
  <c r="F33" i="45"/>
  <c r="E33" i="45"/>
  <c r="Q32" i="45"/>
  <c r="R32" i="45" s="1"/>
  <c r="K32" i="45"/>
  <c r="L32" i="45" s="1"/>
  <c r="F32" i="45"/>
  <c r="E32" i="45"/>
  <c r="R31" i="45"/>
  <c r="Q31" i="45"/>
  <c r="K31" i="45"/>
  <c r="L31" i="45" s="1"/>
  <c r="E31" i="45"/>
  <c r="F31" i="45" s="1"/>
  <c r="V30" i="45"/>
  <c r="P7" i="1" s="1"/>
  <c r="Q30" i="45"/>
  <c r="R30" i="45" s="1"/>
  <c r="L30" i="45"/>
  <c r="K30" i="45"/>
  <c r="F30" i="45"/>
  <c r="E30" i="45"/>
  <c r="Q29" i="45"/>
  <c r="R29" i="45" s="1"/>
  <c r="K29" i="45"/>
  <c r="L29" i="45" s="1"/>
  <c r="F29" i="45"/>
  <c r="E29" i="45"/>
  <c r="R28" i="45"/>
  <c r="Q28" i="45"/>
  <c r="K28" i="45"/>
  <c r="L28" i="45" s="1"/>
  <c r="E28" i="45"/>
  <c r="F28" i="45" s="1"/>
  <c r="R27" i="45"/>
  <c r="Q27" i="45"/>
  <c r="L27" i="45"/>
  <c r="K27" i="45"/>
  <c r="E27" i="45"/>
  <c r="F27" i="45" s="1"/>
  <c r="Q26" i="45"/>
  <c r="R26" i="45" s="1"/>
  <c r="L26" i="45"/>
  <c r="K26" i="45"/>
  <c r="F26" i="45"/>
  <c r="E26" i="45"/>
  <c r="Q25" i="45"/>
  <c r="R25" i="45" s="1"/>
  <c r="K25" i="45"/>
  <c r="L25" i="45" s="1"/>
  <c r="F25" i="45"/>
  <c r="E25" i="45"/>
  <c r="R24" i="45"/>
  <c r="Q24" i="45"/>
  <c r="K24" i="45"/>
  <c r="L24" i="45" s="1"/>
  <c r="E24" i="45"/>
  <c r="F24" i="45" s="1"/>
  <c r="R23" i="45"/>
  <c r="Q23" i="45"/>
  <c r="L23" i="45"/>
  <c r="K23" i="45"/>
  <c r="E23" i="45"/>
  <c r="F23" i="45" s="1"/>
  <c r="Q22" i="45"/>
  <c r="R22" i="45" s="1"/>
  <c r="L22" i="45"/>
  <c r="K22" i="45"/>
  <c r="F22" i="45"/>
  <c r="E22" i="45"/>
  <c r="Q21" i="45"/>
  <c r="Q43" i="45" s="1"/>
  <c r="K21" i="45"/>
  <c r="L21" i="45" s="1"/>
  <c r="F21" i="45"/>
  <c r="E21" i="45"/>
  <c r="R20" i="45"/>
  <c r="Q20" i="45"/>
  <c r="K20" i="45"/>
  <c r="L20" i="45" s="1"/>
  <c r="E20" i="45"/>
  <c r="F20" i="45" s="1"/>
  <c r="R19" i="45"/>
  <c r="Q19" i="45"/>
  <c r="L19" i="45"/>
  <c r="K19" i="45"/>
  <c r="E19" i="45"/>
  <c r="F19" i="45" s="1"/>
  <c r="Q18" i="45"/>
  <c r="R18" i="45" s="1"/>
  <c r="L18" i="45"/>
  <c r="K18" i="45"/>
  <c r="F18" i="45"/>
  <c r="E18" i="45"/>
  <c r="V17" i="45"/>
  <c r="O7" i="1" s="1"/>
  <c r="R17" i="45"/>
  <c r="Q17" i="45"/>
  <c r="K17" i="45"/>
  <c r="L17" i="45" s="1"/>
  <c r="E17" i="45"/>
  <c r="F17" i="45" s="1"/>
  <c r="Q16" i="45"/>
  <c r="R16" i="45" s="1"/>
  <c r="L16" i="45"/>
  <c r="K16" i="45"/>
  <c r="E16" i="45"/>
  <c r="F16" i="45" s="1"/>
  <c r="Q15" i="45"/>
  <c r="R15" i="45" s="1"/>
  <c r="K15" i="45"/>
  <c r="L15" i="45" s="1"/>
  <c r="F15" i="45"/>
  <c r="E15" i="45"/>
  <c r="Q14" i="45"/>
  <c r="R14" i="45" s="1"/>
  <c r="K14" i="45"/>
  <c r="L14" i="45" s="1"/>
  <c r="E14" i="45"/>
  <c r="F14" i="45" s="1"/>
  <c r="R13" i="45"/>
  <c r="Q13" i="45"/>
  <c r="K13" i="45"/>
  <c r="L13" i="45" s="1"/>
  <c r="E13" i="45"/>
  <c r="F13" i="45" s="1"/>
  <c r="Q12" i="45"/>
  <c r="R12" i="45" s="1"/>
  <c r="L12" i="45"/>
  <c r="K12" i="45"/>
  <c r="E12" i="45"/>
  <c r="F12" i="45" s="1"/>
  <c r="Q11" i="45"/>
  <c r="R11" i="45" s="1"/>
  <c r="K11" i="45"/>
  <c r="K43" i="45" s="1"/>
  <c r="F11" i="45"/>
  <c r="E11" i="45"/>
  <c r="E43" i="45" s="1"/>
  <c r="F47" i="46"/>
  <c r="F46" i="46"/>
  <c r="F45" i="46"/>
  <c r="V43" i="46"/>
  <c r="P43" i="46"/>
  <c r="J43" i="46"/>
  <c r="D43" i="46"/>
  <c r="Q42" i="46"/>
  <c r="R42" i="46" s="1"/>
  <c r="L42" i="46"/>
  <c r="K42" i="46"/>
  <c r="E42" i="46"/>
  <c r="F42" i="46" s="1"/>
  <c r="R41" i="46"/>
  <c r="Q41" i="46"/>
  <c r="K41" i="46"/>
  <c r="L41" i="46" s="1"/>
  <c r="F41" i="46"/>
  <c r="E41" i="46"/>
  <c r="R40" i="46"/>
  <c r="Q40" i="46"/>
  <c r="L40" i="46"/>
  <c r="K40" i="46"/>
  <c r="E40" i="46"/>
  <c r="F40" i="46" s="1"/>
  <c r="R39" i="46"/>
  <c r="Q39" i="46"/>
  <c r="L39" i="46"/>
  <c r="K39" i="46"/>
  <c r="F39" i="46"/>
  <c r="E39" i="46"/>
  <c r="Q38" i="46"/>
  <c r="R38" i="46" s="1"/>
  <c r="L38" i="46"/>
  <c r="K38" i="46"/>
  <c r="F38" i="46"/>
  <c r="E38" i="46"/>
  <c r="R37" i="46"/>
  <c r="Q37" i="46"/>
  <c r="K37" i="46"/>
  <c r="L37" i="46" s="1"/>
  <c r="F37" i="46"/>
  <c r="E37" i="46"/>
  <c r="R36" i="46"/>
  <c r="Q36" i="46"/>
  <c r="L36" i="46"/>
  <c r="K36" i="46"/>
  <c r="E36" i="46"/>
  <c r="F36" i="46" s="1"/>
  <c r="R35" i="46"/>
  <c r="Q35" i="46"/>
  <c r="L35" i="46"/>
  <c r="K35" i="46"/>
  <c r="F35" i="46"/>
  <c r="E35" i="46"/>
  <c r="Q34" i="46"/>
  <c r="R34" i="46" s="1"/>
  <c r="L34" i="46"/>
  <c r="K34" i="46"/>
  <c r="F34" i="46"/>
  <c r="E34" i="46"/>
  <c r="R33" i="46"/>
  <c r="Q33" i="46"/>
  <c r="K33" i="46"/>
  <c r="L33" i="46" s="1"/>
  <c r="F33" i="46"/>
  <c r="E33" i="46"/>
  <c r="R32" i="46"/>
  <c r="Q32" i="46"/>
  <c r="L32" i="46"/>
  <c r="K32" i="46"/>
  <c r="E32" i="46"/>
  <c r="F32" i="46" s="1"/>
  <c r="R31" i="46"/>
  <c r="Q31" i="46"/>
  <c r="L31" i="46"/>
  <c r="K31" i="46"/>
  <c r="F31" i="46"/>
  <c r="E31" i="46"/>
  <c r="V30" i="46"/>
  <c r="Q30" i="46"/>
  <c r="R30" i="46" s="1"/>
  <c r="K30" i="46"/>
  <c r="L30" i="46" s="1"/>
  <c r="E30" i="46"/>
  <c r="F30" i="46" s="1"/>
  <c r="Q29" i="46"/>
  <c r="R29" i="46" s="1"/>
  <c r="K29" i="46"/>
  <c r="L29" i="46" s="1"/>
  <c r="E29" i="46"/>
  <c r="F29" i="46" s="1"/>
  <c r="Q28" i="46"/>
  <c r="R28" i="46" s="1"/>
  <c r="K28" i="46"/>
  <c r="L28" i="46" s="1"/>
  <c r="E28" i="46"/>
  <c r="F28" i="46" s="1"/>
  <c r="Q27" i="46"/>
  <c r="R27" i="46" s="1"/>
  <c r="K27" i="46"/>
  <c r="L27" i="46" s="1"/>
  <c r="E27" i="46"/>
  <c r="F27" i="46" s="1"/>
  <c r="Q26" i="46"/>
  <c r="R26" i="46" s="1"/>
  <c r="K26" i="46"/>
  <c r="L26" i="46" s="1"/>
  <c r="E26" i="46"/>
  <c r="F26" i="46" s="1"/>
  <c r="Q25" i="46"/>
  <c r="R25" i="46" s="1"/>
  <c r="K25" i="46"/>
  <c r="L25" i="46" s="1"/>
  <c r="E25" i="46"/>
  <c r="F25" i="46" s="1"/>
  <c r="Q24" i="46"/>
  <c r="R24" i="46" s="1"/>
  <c r="K24" i="46"/>
  <c r="L24" i="46" s="1"/>
  <c r="E24" i="46"/>
  <c r="F24" i="46" s="1"/>
  <c r="Q23" i="46"/>
  <c r="R23" i="46" s="1"/>
  <c r="K23" i="46"/>
  <c r="L23" i="46" s="1"/>
  <c r="E23" i="46"/>
  <c r="F23" i="46" s="1"/>
  <c r="Q22" i="46"/>
  <c r="R22" i="46" s="1"/>
  <c r="K22" i="46"/>
  <c r="L22" i="46" s="1"/>
  <c r="E22" i="46"/>
  <c r="F22" i="46" s="1"/>
  <c r="Q21" i="46"/>
  <c r="R21" i="46" s="1"/>
  <c r="K21" i="46"/>
  <c r="L21" i="46" s="1"/>
  <c r="E21" i="46"/>
  <c r="F21" i="46" s="1"/>
  <c r="Q20" i="46"/>
  <c r="R20" i="46" s="1"/>
  <c r="K20" i="46"/>
  <c r="L20" i="46" s="1"/>
  <c r="E20" i="46"/>
  <c r="F20" i="46" s="1"/>
  <c r="Q19" i="46"/>
  <c r="R19" i="46" s="1"/>
  <c r="K19" i="46"/>
  <c r="L19" i="46" s="1"/>
  <c r="E19" i="46"/>
  <c r="F19" i="46" s="1"/>
  <c r="Q18" i="46"/>
  <c r="R18" i="46" s="1"/>
  <c r="K18" i="46"/>
  <c r="L18" i="46" s="1"/>
  <c r="E18" i="46"/>
  <c r="F18" i="46" s="1"/>
  <c r="V17" i="46"/>
  <c r="Q17" i="46"/>
  <c r="R17" i="46" s="1"/>
  <c r="L17" i="46"/>
  <c r="K17" i="46"/>
  <c r="F17" i="46"/>
  <c r="E17" i="46"/>
  <c r="R16" i="46"/>
  <c r="Q16" i="46"/>
  <c r="K16" i="46"/>
  <c r="L16" i="46" s="1"/>
  <c r="F16" i="46"/>
  <c r="E16" i="46"/>
  <c r="Q15" i="46"/>
  <c r="R15" i="46" s="1"/>
  <c r="L15" i="46"/>
  <c r="K15" i="46"/>
  <c r="E15" i="46"/>
  <c r="F15" i="46" s="1"/>
  <c r="R14" i="46"/>
  <c r="Q14" i="46"/>
  <c r="K14" i="46"/>
  <c r="L14" i="46" s="1"/>
  <c r="F14" i="46"/>
  <c r="E14" i="46"/>
  <c r="Q13" i="46"/>
  <c r="R13" i="46" s="1"/>
  <c r="L13" i="46"/>
  <c r="K13" i="46"/>
  <c r="E13" i="46"/>
  <c r="F13" i="46" s="1"/>
  <c r="R12" i="46"/>
  <c r="Q12" i="46"/>
  <c r="K12" i="46"/>
  <c r="L12" i="46" s="1"/>
  <c r="L43" i="46" s="1"/>
  <c r="F12" i="46"/>
  <c r="E12" i="46"/>
  <c r="Q11" i="46"/>
  <c r="R11" i="46" s="1"/>
  <c r="L11" i="46"/>
  <c r="K11" i="46"/>
  <c r="K43" i="46" s="1"/>
  <c r="E11" i="46"/>
  <c r="E43" i="46" s="1"/>
  <c r="V43" i="43"/>
  <c r="Q5" i="1" s="1"/>
  <c r="V30" i="43"/>
  <c r="P5" i="1" s="1"/>
  <c r="V17" i="43"/>
  <c r="O5" i="1" s="1"/>
  <c r="M17" i="1"/>
  <c r="C2" i="51"/>
  <c r="C1" i="51"/>
  <c r="C2" i="50"/>
  <c r="C1" i="50"/>
  <c r="C2" i="49"/>
  <c r="C1" i="49"/>
  <c r="C2" i="48"/>
  <c r="C1" i="48"/>
  <c r="C2" i="47"/>
  <c r="C1" i="47"/>
  <c r="C2" i="44"/>
  <c r="C1" i="44"/>
  <c r="C2" i="42"/>
  <c r="C1" i="42"/>
  <c r="C2" i="41"/>
  <c r="C1" i="41"/>
  <c r="C2" i="40"/>
  <c r="C1" i="40"/>
  <c r="C2" i="45"/>
  <c r="C1" i="45"/>
  <c r="C2" i="46"/>
  <c r="C1" i="46"/>
  <c r="C2" i="43"/>
  <c r="C1" i="43"/>
  <c r="B2" i="2"/>
  <c r="B1" i="2"/>
  <c r="B2" i="33"/>
  <c r="B1" i="33"/>
  <c r="B2" i="52"/>
  <c r="B1" i="52"/>
  <c r="I16" i="1"/>
  <c r="G6" i="2"/>
  <c r="G16" i="2" s="1"/>
  <c r="G17" i="2" s="1"/>
  <c r="G18" i="2" s="1"/>
  <c r="F6" i="2"/>
  <c r="F16" i="2" s="1"/>
  <c r="F17" i="2" s="1"/>
  <c r="F18" i="2" s="1"/>
  <c r="D23" i="52"/>
  <c r="D33" i="52" s="1"/>
  <c r="F5" i="33" s="1"/>
  <c r="F6" i="33" s="1"/>
  <c r="E23" i="52"/>
  <c r="E33" i="52" s="1"/>
  <c r="G5" i="33" s="1"/>
  <c r="G6" i="33" s="1"/>
  <c r="C23" i="52"/>
  <c r="C33" i="52" s="1"/>
  <c r="E5" i="33" s="1"/>
  <c r="E6" i="33" s="1"/>
  <c r="J16" i="1"/>
  <c r="J15" i="1"/>
  <c r="J14" i="1"/>
  <c r="J13" i="1"/>
  <c r="J12" i="1"/>
  <c r="J11" i="1"/>
  <c r="J10" i="1"/>
  <c r="J9" i="1"/>
  <c r="J8" i="1"/>
  <c r="J7" i="1"/>
  <c r="J6" i="1"/>
  <c r="J5" i="1"/>
  <c r="I5" i="1"/>
  <c r="P43" i="43"/>
  <c r="J43" i="43"/>
  <c r="D43" i="43"/>
  <c r="F67" i="51"/>
  <c r="F66" i="51"/>
  <c r="F65" i="51"/>
  <c r="F64" i="51"/>
  <c r="F63" i="51"/>
  <c r="F62" i="51"/>
  <c r="F61" i="51"/>
  <c r="F60" i="51"/>
  <c r="F59" i="51"/>
  <c r="F58" i="51"/>
  <c r="F76" i="50"/>
  <c r="I15" i="1" s="1"/>
  <c r="F67" i="50"/>
  <c r="F66" i="50"/>
  <c r="F65" i="50"/>
  <c r="F64" i="50"/>
  <c r="F63" i="50"/>
  <c r="F62" i="50"/>
  <c r="F61" i="50"/>
  <c r="F60" i="50"/>
  <c r="F59" i="50"/>
  <c r="F58" i="50"/>
  <c r="F76" i="49"/>
  <c r="I14" i="1" s="1"/>
  <c r="F67" i="49"/>
  <c r="F66" i="49"/>
  <c r="F65" i="49"/>
  <c r="F64" i="49"/>
  <c r="F63" i="49"/>
  <c r="F62" i="49"/>
  <c r="F61" i="49"/>
  <c r="F60" i="49"/>
  <c r="F59" i="49"/>
  <c r="F58" i="49"/>
  <c r="F76" i="48"/>
  <c r="I13" i="1" s="1"/>
  <c r="F67" i="48"/>
  <c r="F66" i="48"/>
  <c r="F65" i="48"/>
  <c r="F64" i="48"/>
  <c r="F63" i="48"/>
  <c r="F62" i="48"/>
  <c r="F61" i="48"/>
  <c r="F60" i="48"/>
  <c r="F59" i="48"/>
  <c r="F58" i="48"/>
  <c r="F76" i="47"/>
  <c r="I12" i="1" s="1"/>
  <c r="F67" i="47"/>
  <c r="F66" i="47"/>
  <c r="F65" i="47"/>
  <c r="F64" i="47"/>
  <c r="F63" i="47"/>
  <c r="F62" i="47"/>
  <c r="F61" i="47"/>
  <c r="F60" i="47"/>
  <c r="F59" i="47"/>
  <c r="F58" i="47"/>
  <c r="F76" i="44"/>
  <c r="I11" i="1" s="1"/>
  <c r="F67" i="44"/>
  <c r="F66" i="44"/>
  <c r="F65" i="44"/>
  <c r="F64" i="44"/>
  <c r="F63" i="44"/>
  <c r="F62" i="44"/>
  <c r="F61" i="44"/>
  <c r="F60" i="44"/>
  <c r="F59" i="44"/>
  <c r="F58" i="44"/>
  <c r="F76" i="42"/>
  <c r="I10" i="1" s="1"/>
  <c r="F67" i="42"/>
  <c r="F66" i="42"/>
  <c r="F65" i="42"/>
  <c r="F64" i="42"/>
  <c r="F63" i="42"/>
  <c r="F62" i="42"/>
  <c r="F61" i="42"/>
  <c r="F60" i="42"/>
  <c r="F59" i="42"/>
  <c r="F58" i="42"/>
  <c r="F76" i="41"/>
  <c r="I9" i="1" s="1"/>
  <c r="F67" i="41"/>
  <c r="F66" i="41"/>
  <c r="F65" i="41"/>
  <c r="F64" i="41"/>
  <c r="F63" i="41"/>
  <c r="F62" i="41"/>
  <c r="F61" i="41"/>
  <c r="F60" i="41"/>
  <c r="F59" i="41"/>
  <c r="F58" i="41"/>
  <c r="F76" i="40"/>
  <c r="I8" i="1" s="1"/>
  <c r="F67" i="40"/>
  <c r="F66" i="40"/>
  <c r="F65" i="40"/>
  <c r="F64" i="40"/>
  <c r="F63" i="40"/>
  <c r="F62" i="40"/>
  <c r="F61" i="40"/>
  <c r="F60" i="40"/>
  <c r="F59" i="40"/>
  <c r="F58" i="40"/>
  <c r="F76" i="45"/>
  <c r="I7" i="1" s="1"/>
  <c r="F67" i="45"/>
  <c r="F66" i="45"/>
  <c r="F65" i="45"/>
  <c r="F64" i="45"/>
  <c r="F63" i="45"/>
  <c r="F62" i="45"/>
  <c r="F61" i="45"/>
  <c r="F60" i="45"/>
  <c r="F59" i="45"/>
  <c r="F58" i="45"/>
  <c r="F76" i="46"/>
  <c r="I6" i="1" s="1"/>
  <c r="F67" i="46"/>
  <c r="F66" i="46"/>
  <c r="F65" i="46"/>
  <c r="F64" i="46"/>
  <c r="F63" i="46"/>
  <c r="F62" i="46"/>
  <c r="F61" i="46"/>
  <c r="F60" i="46"/>
  <c r="F59" i="46"/>
  <c r="F58" i="46"/>
  <c r="F46" i="43"/>
  <c r="F47" i="43"/>
  <c r="F45" i="43"/>
  <c r="Q12" i="43"/>
  <c r="R12" i="43" s="1"/>
  <c r="Q13" i="43"/>
  <c r="R13" i="43" s="1"/>
  <c r="Q14" i="43"/>
  <c r="R14" i="43" s="1"/>
  <c r="Q15" i="43"/>
  <c r="R15" i="43" s="1"/>
  <c r="Q16" i="43"/>
  <c r="R16" i="43" s="1"/>
  <c r="Q17" i="43"/>
  <c r="R17" i="43" s="1"/>
  <c r="Q18" i="43"/>
  <c r="R18" i="43" s="1"/>
  <c r="Q19" i="43"/>
  <c r="R19" i="43" s="1"/>
  <c r="Q20" i="43"/>
  <c r="R20" i="43" s="1"/>
  <c r="Q21" i="43"/>
  <c r="R21" i="43" s="1"/>
  <c r="Q22" i="43"/>
  <c r="R22" i="43" s="1"/>
  <c r="Q23" i="43"/>
  <c r="R23" i="43" s="1"/>
  <c r="Q24" i="43"/>
  <c r="R24" i="43" s="1"/>
  <c r="Q25" i="43"/>
  <c r="R25" i="43" s="1"/>
  <c r="Q26" i="43"/>
  <c r="R26" i="43" s="1"/>
  <c r="Q27" i="43"/>
  <c r="R27" i="43" s="1"/>
  <c r="Q28" i="43"/>
  <c r="R28" i="43" s="1"/>
  <c r="Q29" i="43"/>
  <c r="R29" i="43" s="1"/>
  <c r="Q30" i="43"/>
  <c r="R30" i="43" s="1"/>
  <c r="Q31" i="43"/>
  <c r="R31" i="43" s="1"/>
  <c r="Q32" i="43"/>
  <c r="R32" i="43" s="1"/>
  <c r="Q33" i="43"/>
  <c r="R33" i="43" s="1"/>
  <c r="Q34" i="43"/>
  <c r="R34" i="43" s="1"/>
  <c r="Q35" i="43"/>
  <c r="R35" i="43" s="1"/>
  <c r="Q36" i="43"/>
  <c r="R36" i="43" s="1"/>
  <c r="Q37" i="43"/>
  <c r="R37" i="43" s="1"/>
  <c r="Q38" i="43"/>
  <c r="R38" i="43" s="1"/>
  <c r="Q39" i="43"/>
  <c r="R39" i="43" s="1"/>
  <c r="Q40" i="43"/>
  <c r="R40" i="43" s="1"/>
  <c r="Q41" i="43"/>
  <c r="R41" i="43" s="1"/>
  <c r="Q42" i="43"/>
  <c r="R42" i="43" s="1"/>
  <c r="K12" i="43"/>
  <c r="L12" i="43" s="1"/>
  <c r="K13" i="43"/>
  <c r="L13" i="43" s="1"/>
  <c r="K14" i="43"/>
  <c r="L14" i="43" s="1"/>
  <c r="K15" i="43"/>
  <c r="L15" i="43" s="1"/>
  <c r="K16" i="43"/>
  <c r="L16" i="43" s="1"/>
  <c r="K17" i="43"/>
  <c r="L17" i="43" s="1"/>
  <c r="K18" i="43"/>
  <c r="L18" i="43" s="1"/>
  <c r="K19" i="43"/>
  <c r="L19" i="43" s="1"/>
  <c r="K20" i="43"/>
  <c r="L20" i="43" s="1"/>
  <c r="K21" i="43"/>
  <c r="L21" i="43" s="1"/>
  <c r="K22" i="43"/>
  <c r="L22" i="43" s="1"/>
  <c r="K23" i="43"/>
  <c r="L23" i="43" s="1"/>
  <c r="K24" i="43"/>
  <c r="L24" i="43" s="1"/>
  <c r="K25" i="43"/>
  <c r="L25" i="43" s="1"/>
  <c r="K26" i="43"/>
  <c r="L26" i="43" s="1"/>
  <c r="K27" i="43"/>
  <c r="L27" i="43" s="1"/>
  <c r="K28" i="43"/>
  <c r="L28" i="43" s="1"/>
  <c r="K29" i="43"/>
  <c r="L29" i="43" s="1"/>
  <c r="K30" i="43"/>
  <c r="L30" i="43" s="1"/>
  <c r="K31" i="43"/>
  <c r="L31" i="43" s="1"/>
  <c r="K32" i="43"/>
  <c r="L32" i="43" s="1"/>
  <c r="K33" i="43"/>
  <c r="L33" i="43" s="1"/>
  <c r="K34" i="43"/>
  <c r="L34" i="43" s="1"/>
  <c r="K35" i="43"/>
  <c r="L35" i="43" s="1"/>
  <c r="K36" i="43"/>
  <c r="L36" i="43" s="1"/>
  <c r="K37" i="43"/>
  <c r="L37" i="43" s="1"/>
  <c r="K38" i="43"/>
  <c r="L38" i="43" s="1"/>
  <c r="K39" i="43"/>
  <c r="L39" i="43" s="1"/>
  <c r="K40" i="43"/>
  <c r="L40" i="43" s="1"/>
  <c r="K41" i="43"/>
  <c r="L41" i="43" s="1"/>
  <c r="K42" i="43"/>
  <c r="L42" i="43" s="1"/>
  <c r="Q11" i="43"/>
  <c r="K11" i="43"/>
  <c r="L11" i="43" s="1"/>
  <c r="E12" i="43"/>
  <c r="F12" i="43" s="1"/>
  <c r="E13" i="43"/>
  <c r="F13" i="43" s="1"/>
  <c r="E14" i="43"/>
  <c r="F14" i="43" s="1"/>
  <c r="E15" i="43"/>
  <c r="F15" i="43" s="1"/>
  <c r="E16" i="43"/>
  <c r="F16" i="43" s="1"/>
  <c r="E17" i="43"/>
  <c r="F17" i="43" s="1"/>
  <c r="E18" i="43"/>
  <c r="F18" i="43" s="1"/>
  <c r="E19" i="43"/>
  <c r="F19" i="43" s="1"/>
  <c r="E20" i="43"/>
  <c r="F20" i="43" s="1"/>
  <c r="E21" i="43"/>
  <c r="F21" i="43" s="1"/>
  <c r="E22" i="43"/>
  <c r="F22" i="43" s="1"/>
  <c r="E23" i="43"/>
  <c r="F23" i="43" s="1"/>
  <c r="E24" i="43"/>
  <c r="F24" i="43" s="1"/>
  <c r="E25" i="43"/>
  <c r="F25" i="43" s="1"/>
  <c r="E26" i="43"/>
  <c r="F26" i="43" s="1"/>
  <c r="E27" i="43"/>
  <c r="F27" i="43" s="1"/>
  <c r="E28" i="43"/>
  <c r="F28" i="43" s="1"/>
  <c r="E29" i="43"/>
  <c r="F29" i="43" s="1"/>
  <c r="E30" i="43"/>
  <c r="F30" i="43" s="1"/>
  <c r="E31" i="43"/>
  <c r="F31" i="43" s="1"/>
  <c r="E32" i="43"/>
  <c r="F32" i="43" s="1"/>
  <c r="E33" i="43"/>
  <c r="F33" i="43" s="1"/>
  <c r="E34" i="43"/>
  <c r="F34" i="43" s="1"/>
  <c r="E35" i="43"/>
  <c r="F35" i="43" s="1"/>
  <c r="E36" i="43"/>
  <c r="F36" i="43" s="1"/>
  <c r="E37" i="43"/>
  <c r="F37" i="43" s="1"/>
  <c r="E38" i="43"/>
  <c r="F38" i="43" s="1"/>
  <c r="E39" i="43"/>
  <c r="F39" i="43" s="1"/>
  <c r="E40" i="43"/>
  <c r="F40" i="43" s="1"/>
  <c r="E41" i="43"/>
  <c r="F41" i="43" s="1"/>
  <c r="E42" i="43"/>
  <c r="F42" i="43" s="1"/>
  <c r="E11" i="43"/>
  <c r="F11" i="43" s="1"/>
  <c r="F67" i="43"/>
  <c r="F66" i="43"/>
  <c r="F65" i="43"/>
  <c r="F64" i="43"/>
  <c r="F63" i="43"/>
  <c r="F62" i="43"/>
  <c r="F61" i="43"/>
  <c r="F60" i="43"/>
  <c r="F59" i="43"/>
  <c r="F58" i="43"/>
  <c r="H6" i="2" l="1"/>
  <c r="H16" i="2" s="1"/>
  <c r="H17" i="2" s="1"/>
  <c r="H5" i="33"/>
  <c r="H6" i="33" s="1"/>
  <c r="Q18" i="1"/>
  <c r="P18" i="1"/>
  <c r="O18" i="1"/>
  <c r="L43" i="51"/>
  <c r="F43" i="51"/>
  <c r="R18" i="51"/>
  <c r="R43" i="51" s="1"/>
  <c r="L43" i="50"/>
  <c r="F11" i="50"/>
  <c r="F43" i="50" s="1"/>
  <c r="R13" i="50"/>
  <c r="R43" i="50" s="1"/>
  <c r="R43" i="49"/>
  <c r="F11" i="49"/>
  <c r="F43" i="49" s="1"/>
  <c r="Q43" i="49"/>
  <c r="L11" i="49"/>
  <c r="L43" i="49" s="1"/>
  <c r="R43" i="48"/>
  <c r="F43" i="48"/>
  <c r="R18" i="48"/>
  <c r="L11" i="48"/>
  <c r="L43" i="48" s="1"/>
  <c r="L43" i="47"/>
  <c r="F43" i="47"/>
  <c r="Q43" i="47"/>
  <c r="E43" i="47"/>
  <c r="R43" i="44"/>
  <c r="L43" i="44"/>
  <c r="F11" i="44"/>
  <c r="F43" i="44" s="1"/>
  <c r="R43" i="42"/>
  <c r="F43" i="42"/>
  <c r="Q43" i="42"/>
  <c r="D10" i="1" s="1"/>
  <c r="G10" i="1" s="1"/>
  <c r="L11" i="42"/>
  <c r="L43" i="42" s="1"/>
  <c r="F43" i="41"/>
  <c r="L43" i="41"/>
  <c r="R18" i="41"/>
  <c r="R43" i="41" s="1"/>
  <c r="E43" i="41"/>
  <c r="R43" i="40"/>
  <c r="L43" i="40"/>
  <c r="F11" i="40"/>
  <c r="F43" i="40" s="1"/>
  <c r="Q43" i="40"/>
  <c r="F43" i="45"/>
  <c r="R43" i="45"/>
  <c r="R21" i="45"/>
  <c r="L11" i="45"/>
  <c r="L43" i="45" s="1"/>
  <c r="R43" i="46"/>
  <c r="F11" i="46"/>
  <c r="F43" i="46" s="1"/>
  <c r="Q43" i="46"/>
  <c r="C16" i="1"/>
  <c r="F16" i="1" s="1"/>
  <c r="D15" i="1"/>
  <c r="G15" i="1" s="1"/>
  <c r="C15" i="1"/>
  <c r="F15" i="1" s="1"/>
  <c r="F68" i="49"/>
  <c r="F70" i="49" s="1"/>
  <c r="C10" i="1"/>
  <c r="F10" i="1" s="1"/>
  <c r="C6" i="1"/>
  <c r="F6" i="1" s="1"/>
  <c r="L43" i="43"/>
  <c r="F43" i="43"/>
  <c r="F68" i="51"/>
  <c r="F70" i="51" s="1"/>
  <c r="F68" i="50"/>
  <c r="F70" i="50" s="1"/>
  <c r="B14" i="1"/>
  <c r="E14" i="1" s="1"/>
  <c r="C14" i="1"/>
  <c r="F14" i="1" s="1"/>
  <c r="F68" i="48"/>
  <c r="F70" i="48" s="1"/>
  <c r="C12" i="1"/>
  <c r="F12" i="1" s="1"/>
  <c r="B12" i="1"/>
  <c r="E12" i="1" s="1"/>
  <c r="F68" i="47"/>
  <c r="F70" i="47" s="1"/>
  <c r="B11" i="1"/>
  <c r="E11" i="1" s="1"/>
  <c r="C11" i="1"/>
  <c r="F11" i="1" s="1"/>
  <c r="F68" i="44"/>
  <c r="F70" i="44" s="1"/>
  <c r="B10" i="1"/>
  <c r="E10" i="1" s="1"/>
  <c r="F68" i="42"/>
  <c r="F70" i="42" s="1"/>
  <c r="B9" i="1"/>
  <c r="E9" i="1" s="1"/>
  <c r="D9" i="1"/>
  <c r="G9" i="1" s="1"/>
  <c r="F68" i="41"/>
  <c r="F70" i="41" s="1"/>
  <c r="F68" i="40"/>
  <c r="F70" i="40" s="1"/>
  <c r="B8" i="1"/>
  <c r="E8" i="1" s="1"/>
  <c r="C8" i="1"/>
  <c r="F8" i="1" s="1"/>
  <c r="D7" i="1"/>
  <c r="G7" i="1" s="1"/>
  <c r="F68" i="45"/>
  <c r="F70" i="45" s="1"/>
  <c r="B7" i="1"/>
  <c r="E7" i="1" s="1"/>
  <c r="C7" i="1"/>
  <c r="F7" i="1" s="1"/>
  <c r="D6" i="1"/>
  <c r="G6" i="1" s="1"/>
  <c r="B6" i="1"/>
  <c r="E6" i="1" s="1"/>
  <c r="F68" i="46"/>
  <c r="F70" i="46" s="1"/>
  <c r="Q43" i="43"/>
  <c r="D5" i="1" s="1"/>
  <c r="G5" i="1" s="1"/>
  <c r="E6" i="2"/>
  <c r="E16" i="2" s="1"/>
  <c r="E17" i="2" s="1"/>
  <c r="E18" i="2" s="1"/>
  <c r="J18" i="1"/>
  <c r="E55" i="51"/>
  <c r="D16" i="1"/>
  <c r="G16" i="1" s="1"/>
  <c r="E55" i="50"/>
  <c r="E51" i="50" s="1"/>
  <c r="K15" i="1" s="1"/>
  <c r="B15" i="1"/>
  <c r="E15" i="1" s="1"/>
  <c r="E55" i="49"/>
  <c r="E51" i="49" s="1"/>
  <c r="K14" i="1" s="1"/>
  <c r="D14" i="1"/>
  <c r="G14" i="1" s="1"/>
  <c r="E55" i="48"/>
  <c r="B13" i="1"/>
  <c r="E13" i="1" s="1"/>
  <c r="C13" i="1"/>
  <c r="F13" i="1" s="1"/>
  <c r="D13" i="1"/>
  <c r="G13" i="1" s="1"/>
  <c r="E55" i="47"/>
  <c r="D12" i="1"/>
  <c r="G12" i="1" s="1"/>
  <c r="E55" i="44"/>
  <c r="D11" i="1"/>
  <c r="G11" i="1" s="1"/>
  <c r="E55" i="42"/>
  <c r="E51" i="42" s="1"/>
  <c r="K10" i="1" s="1"/>
  <c r="H10" i="1"/>
  <c r="E55" i="41"/>
  <c r="C9" i="1"/>
  <c r="F9" i="1" s="1"/>
  <c r="E55" i="40"/>
  <c r="H8" i="1"/>
  <c r="D8" i="1"/>
  <c r="G8" i="1" s="1"/>
  <c r="E55" i="45"/>
  <c r="H7" i="1" s="1"/>
  <c r="E55" i="46"/>
  <c r="H6" i="1" s="1"/>
  <c r="K43" i="43"/>
  <c r="C5" i="1" s="1"/>
  <c r="F5" i="1" s="1"/>
  <c r="E43" i="43"/>
  <c r="B5" i="1" s="1"/>
  <c r="E5" i="1" s="1"/>
  <c r="I18" i="1"/>
  <c r="E55" i="43"/>
  <c r="H5" i="1" s="1"/>
  <c r="R11" i="43"/>
  <c r="R43" i="43" s="1"/>
  <c r="F68" i="43"/>
  <c r="F70" i="43" s="1"/>
  <c r="H19" i="2" l="1"/>
  <c r="H20" i="2" s="1"/>
  <c r="H10" i="33"/>
  <c r="H11" i="33" s="1"/>
  <c r="B16" i="1"/>
  <c r="E16" i="1" s="1"/>
  <c r="E18" i="1" s="1"/>
  <c r="E19" i="2" s="1"/>
  <c r="E20" i="2" s="1"/>
  <c r="E51" i="41"/>
  <c r="K9" i="1" s="1"/>
  <c r="E51" i="40"/>
  <c r="K8" i="1" s="1"/>
  <c r="H15" i="1"/>
  <c r="H14" i="1"/>
  <c r="E51" i="47"/>
  <c r="K12" i="1" s="1"/>
  <c r="E51" i="45"/>
  <c r="K7" i="1" s="1"/>
  <c r="E51" i="46"/>
  <c r="K6" i="1" s="1"/>
  <c r="E51" i="51"/>
  <c r="K16" i="1" s="1"/>
  <c r="H16" i="1"/>
  <c r="E51" i="48"/>
  <c r="K13" i="1" s="1"/>
  <c r="H13" i="1"/>
  <c r="H12" i="1"/>
  <c r="E51" i="44"/>
  <c r="K11" i="1" s="1"/>
  <c r="H11" i="1"/>
  <c r="G18" i="1"/>
  <c r="G10" i="33" s="1"/>
  <c r="G11" i="33" s="1"/>
  <c r="H9" i="1"/>
  <c r="F18" i="1"/>
  <c r="F19" i="2" s="1"/>
  <c r="F20" i="2" s="1"/>
  <c r="D18" i="1"/>
  <c r="C18" i="1"/>
  <c r="E51" i="43"/>
  <c r="K5" i="1" s="1"/>
  <c r="M5" i="1" s="1"/>
  <c r="B18" i="1" l="1"/>
  <c r="G19" i="2"/>
  <c r="G20" i="2" s="1"/>
  <c r="F10" i="33"/>
  <c r="F11" i="33" s="1"/>
  <c r="H18" i="1"/>
  <c r="E10" i="33"/>
  <c r="E11" i="33" s="1"/>
  <c r="F78" i="43"/>
  <c r="E78" i="43" l="1"/>
  <c r="K18" i="1"/>
  <c r="F74" i="46" l="1"/>
  <c r="F78" i="46" s="1"/>
  <c r="E78" i="46" s="1"/>
  <c r="L6" i="1"/>
  <c r="M6" i="1" s="1"/>
  <c r="F74" i="45" l="1"/>
  <c r="F78" i="45" s="1"/>
  <c r="L7" i="1"/>
  <c r="M7" i="1" s="1"/>
  <c r="E78" i="45" l="1"/>
  <c r="F74" i="40" s="1"/>
  <c r="F78" i="40" s="1"/>
  <c r="E78" i="40" s="1"/>
  <c r="F74" i="41" s="1"/>
  <c r="F78" i="41" s="1"/>
  <c r="E78" i="41" s="1"/>
  <c r="F74" i="42" s="1"/>
  <c r="F78" i="42" s="1"/>
  <c r="E78" i="42" s="1"/>
  <c r="F74" i="44" s="1"/>
  <c r="F78" i="44" s="1"/>
  <c r="E78" i="44" s="1"/>
  <c r="F74" i="47" s="1"/>
  <c r="F78" i="47" s="1"/>
  <c r="E78" i="47" s="1"/>
  <c r="F74" i="48" s="1"/>
  <c r="F78" i="48" s="1"/>
  <c r="E78" i="48" s="1"/>
  <c r="F74" i="49" s="1"/>
  <c r="F78" i="49" s="1"/>
  <c r="E78" i="49" s="1"/>
  <c r="F74" i="50" s="1"/>
  <c r="F78" i="50" s="1"/>
  <c r="E78" i="50" s="1"/>
  <c r="F74" i="51" s="1"/>
  <c r="F78" i="51" s="1"/>
  <c r="E78" i="51" s="1"/>
  <c r="L8" i="1"/>
  <c r="M8" i="1" s="1"/>
  <c r="L9" i="1" l="1"/>
  <c r="M9" i="1" s="1"/>
  <c r="L10" i="1" l="1"/>
  <c r="M10" i="1" s="1"/>
  <c r="L11" i="1" l="1"/>
  <c r="M11" i="1" s="1"/>
  <c r="L12" i="1" l="1"/>
  <c r="M12" i="1" s="1"/>
  <c r="L13" i="1" l="1"/>
  <c r="M13" i="1" s="1"/>
  <c r="L14" i="1" l="1"/>
  <c r="M14" i="1" s="1"/>
  <c r="L15" i="1" l="1"/>
  <c r="M15" i="1" s="1"/>
  <c r="L16" i="1" l="1"/>
  <c r="M16" i="1" s="1"/>
  <c r="M18" i="1" s="1"/>
  <c r="L18" i="1" l="1"/>
</calcChain>
</file>

<file path=xl/sharedStrings.xml><?xml version="1.0" encoding="utf-8"?>
<sst xmlns="http://schemas.openxmlformats.org/spreadsheetml/2006/main" count="795" uniqueCount="96">
  <si>
    <t>RELEVE des DECLARATIONS de T.V.A. ETABLIES</t>
  </si>
  <si>
    <t>M</t>
  </si>
  <si>
    <t>Acompte</t>
  </si>
  <si>
    <t>TVA S/ IMMO</t>
  </si>
  <si>
    <t>TVA S/ ABS</t>
  </si>
  <si>
    <t>CREDIT</t>
  </si>
  <si>
    <t>TOT</t>
  </si>
  <si>
    <t>VERIFICATION des DECLARATIONS SUIVANT COMPTABILITE</t>
  </si>
  <si>
    <t>Total</t>
  </si>
  <si>
    <t>TTC</t>
  </si>
  <si>
    <t>Date</t>
  </si>
  <si>
    <t>Nom client</t>
  </si>
  <si>
    <t>HT</t>
  </si>
  <si>
    <t>TVA</t>
  </si>
  <si>
    <t>TOTAL</t>
  </si>
  <si>
    <t>TVA DEDUCTIBLE</t>
  </si>
  <si>
    <t>Crédit de TVA du mois précédent à reporter</t>
  </si>
  <si>
    <t>TVA 20%</t>
  </si>
  <si>
    <t>TVA à ne pas déduire 44566100</t>
  </si>
  <si>
    <t>Solde comptable 44566000</t>
  </si>
  <si>
    <t>Solde comptable 44566100</t>
  </si>
  <si>
    <t>Total TVA déductible sur PS à déclarer</t>
  </si>
  <si>
    <t>TVA 10%</t>
  </si>
  <si>
    <t xml:space="preserve">CA Total 20% </t>
  </si>
  <si>
    <t>CA Total 10%</t>
  </si>
  <si>
    <t>TVA AUTOLIQUIDATION</t>
  </si>
  <si>
    <t>DEMANDE DE REMBOURSEMENT</t>
  </si>
  <si>
    <t>DECLARATION DE TVA</t>
  </si>
  <si>
    <t>VENTES OU ENCAISSEMENTS A 20%</t>
  </si>
  <si>
    <t>VENTES OU ENCAISSEMENTS A 10%</t>
  </si>
  <si>
    <t>VENTES OU ENCAISSEMENTS A 5,5%</t>
  </si>
  <si>
    <t>BASE TVA COLLECTEE INTRACOMMUNAUTAIRE</t>
  </si>
  <si>
    <t>Fournisseurs prest. Services non payés</t>
  </si>
  <si>
    <t>BASE TVA COLLECTEE AUTOLIQUIDEE SUR IMPORTATION</t>
  </si>
  <si>
    <t>BASE TVA COLLECTEE AUTOLIQUIDEE SUR SOUS TRAITANCE DANS LE BATIMENT</t>
  </si>
  <si>
    <t>TVA déductible sur autoliquidation</t>
  </si>
  <si>
    <t>Tva déductible sur immobilisations</t>
  </si>
  <si>
    <t>Acompte Congés à verser</t>
  </si>
  <si>
    <t>Acompte congés à imputer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</si>
  <si>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</si>
  <si>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</si>
  <si>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</si>
  <si>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</si>
  <si>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</si>
  <si>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</si>
  <si>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</si>
  <si>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</si>
  <si>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Octobre</t>
  </si>
  <si>
    <t>Novembre</t>
  </si>
  <si>
    <t>Décembre</t>
  </si>
  <si>
    <t>CA Total 5,5%</t>
  </si>
  <si>
    <t>TVA 5,5%</t>
  </si>
  <si>
    <t>Septembre</t>
  </si>
  <si>
    <t>Compte</t>
  </si>
  <si>
    <t>Base 20%</t>
  </si>
  <si>
    <t>Base 10%</t>
  </si>
  <si>
    <t>Base 5,5%</t>
  </si>
  <si>
    <t>Numéro de compte</t>
  </si>
  <si>
    <t>escomptes</t>
  </si>
  <si>
    <t>créances irréc</t>
  </si>
  <si>
    <t>ventes except</t>
  </si>
  <si>
    <t>N-1</t>
  </si>
  <si>
    <t>PCA</t>
  </si>
  <si>
    <t>N</t>
  </si>
  <si>
    <t>Total HT</t>
  </si>
  <si>
    <t>FAE HT</t>
  </si>
  <si>
    <t>AAE HT</t>
  </si>
  <si>
    <t>Total HT retraité</t>
  </si>
  <si>
    <t>Solde TVA initial</t>
  </si>
  <si>
    <t>Solde TVA final</t>
  </si>
  <si>
    <t>TVA déclarée</t>
  </si>
  <si>
    <t>Ne saisir que dans les cases blanches</t>
  </si>
  <si>
    <t>Justifications des écarts</t>
  </si>
  <si>
    <t>Créances clients 411</t>
  </si>
  <si>
    <t>Avances clients 419</t>
  </si>
  <si>
    <t>Clients douteux 416</t>
  </si>
  <si>
    <t>Total TTC</t>
  </si>
  <si>
    <t>Régularisations N-1</t>
  </si>
  <si>
    <t>Provient en général d'un écart à régulariser du contrôle N-1</t>
  </si>
  <si>
    <t>Total encaissements TTC</t>
  </si>
  <si>
    <t>Total encaissements HT</t>
  </si>
  <si>
    <t>TVA sur les encaissements</t>
  </si>
  <si>
    <t>Ecart de TVA</t>
  </si>
  <si>
    <t>DOSSIER</t>
  </si>
  <si>
    <t>NUMERO</t>
  </si>
  <si>
    <t>Solde crédit ou à payer</t>
  </si>
  <si>
    <t>OPERATIONS IMPOSABLES</t>
  </si>
  <si>
    <t>OPERATIONS NON IMPOSABLES</t>
  </si>
  <si>
    <t>EXPORTATIONS HORS UE</t>
  </si>
  <si>
    <t>VENTES UE B TO B</t>
  </si>
  <si>
    <t xml:space="preserve">VENTES UE B TO C </t>
  </si>
  <si>
    <t>CA HORS UE</t>
  </si>
  <si>
    <t>CA UE         B TO B</t>
  </si>
  <si>
    <t>CA UE         B TO C</t>
  </si>
  <si>
    <t>Base non imposable</t>
  </si>
  <si>
    <t>Si total &gt;10k€, alors activer le mini guichet et soumettre les ventes UE à la TVA du pays du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</si>
</sst>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F_-;\-* #,##0\ _F_-;_-* &quot;-&quot;??\ _F_-;_-@_-"/>
    <numFmt numFmtId="167" formatCode="_-* #,##0.00\ _F_-;\-* #,##0.00\ _F_-;_-* &quot;-&quot;??\ _F_-;_-@_-"/>
    <numFmt numFmtId="168" formatCode="_-* #,##0.00\ _€_-;\-* #,##0.00\ _€_-;_-* &quot;-&quot;\ _€_-;_-@_-"/>
    <numFmt numFmtId="169" formatCode="_-* #,##0\ _€_-;\-* #,##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48"/>
      <name val="Calibri"/>
      <family val="2"/>
      <scheme val="minor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12"/>
      <name val="Calibri"/>
      <family val="2"/>
      <scheme val="minor"/>
    </font>
    <font>
      <b/>
      <u/>
      <sz val="10"/>
      <color theme="3"/>
      <name val="Arial"/>
      <family val="2"/>
    </font>
    <font>
      <b/>
      <sz val="10"/>
      <color rgb="FFFF0000"/>
      <name val="Arial"/>
      <family val="2"/>
    </font>
    <font>
      <sz val="10"/>
      <name val="Calibri"/>
      <family val="2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165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12" applyProtection="1">
      <protection locked="0"/>
    </xf>
    <xf numFmtId="0" fontId="2" fillId="0" borderId="1" xfId="12" applyBorder="1" applyProtection="1">
      <protection locked="0"/>
    </xf>
    <xf numFmtId="17" fontId="2" fillId="0" borderId="0" xfId="12" applyNumberFormat="1" applyProtection="1">
      <protection locked="0"/>
    </xf>
    <xf numFmtId="0" fontId="3" fillId="0" borderId="0" xfId="12" applyFont="1" applyProtection="1">
      <protection locked="0"/>
    </xf>
    <xf numFmtId="0" fontId="4" fillId="0" borderId="0" xfId="12" applyFont="1" applyProtection="1">
      <protection locked="0"/>
    </xf>
    <xf numFmtId="167" fontId="5" fillId="0" borderId="2" xfId="3" applyNumberFormat="1" applyFont="1" applyBorder="1" applyProtection="1">
      <protection locked="0"/>
    </xf>
    <xf numFmtId="167" fontId="5" fillId="0" borderId="3" xfId="3" applyNumberFormat="1" applyFont="1" applyBorder="1" applyProtection="1">
      <protection locked="0"/>
    </xf>
    <xf numFmtId="167" fontId="5" fillId="0" borderId="1" xfId="3" applyNumberFormat="1" applyFont="1" applyBorder="1" applyProtection="1">
      <protection locked="0"/>
    </xf>
    <xf numFmtId="166" fontId="5" fillId="0" borderId="3" xfId="4" applyNumberFormat="1" applyFont="1" applyBorder="1" applyProtection="1">
      <protection locked="0"/>
    </xf>
    <xf numFmtId="166" fontId="5" fillId="0" borderId="9" xfId="4" applyNumberFormat="1" applyFont="1" applyBorder="1" applyProtection="1">
      <protection locked="0"/>
    </xf>
    <xf numFmtId="0" fontId="11" fillId="0" borderId="0" xfId="12" applyFont="1"/>
    <xf numFmtId="0" fontId="12" fillId="0" borderId="0" xfId="12" applyFont="1"/>
    <xf numFmtId="0" fontId="13" fillId="0" borderId="10" xfId="0" applyFont="1" applyBorder="1"/>
    <xf numFmtId="0" fontId="14" fillId="0" borderId="0" xfId="12" applyFont="1"/>
    <xf numFmtId="0" fontId="15" fillId="0" borderId="0" xfId="12" applyFont="1"/>
    <xf numFmtId="0" fontId="0" fillId="0" borderId="10" xfId="0" quotePrefix="1" applyBorder="1"/>
    <xf numFmtId="0" fontId="0" fillId="0" borderId="11" xfId="0" applyBorder="1"/>
    <xf numFmtId="2" fontId="0" fillId="0" borderId="13" xfId="0" applyNumberFormat="1" applyBorder="1"/>
    <xf numFmtId="14" fontId="0" fillId="0" borderId="3" xfId="0" quotePrefix="1" applyNumberFormat="1" applyBorder="1"/>
    <xf numFmtId="0" fontId="16" fillId="0" borderId="14" xfId="12" applyFont="1" applyBorder="1"/>
    <xf numFmtId="0" fontId="15" fillId="0" borderId="15" xfId="12" applyFont="1" applyBorder="1"/>
    <xf numFmtId="164" fontId="16" fillId="0" borderId="11" xfId="12" applyNumberFormat="1" applyFont="1" applyBorder="1"/>
    <xf numFmtId="0" fontId="17" fillId="0" borderId="0" xfId="22" applyFont="1"/>
    <xf numFmtId="17" fontId="16" fillId="0" borderId="0" xfId="12" applyNumberFormat="1" applyFont="1" applyAlignment="1">
      <alignment horizontal="center"/>
    </xf>
    <xf numFmtId="164" fontId="15" fillId="0" borderId="0" xfId="12" applyNumberFormat="1" applyFont="1"/>
    <xf numFmtId="10" fontId="16" fillId="0" borderId="0" xfId="12" applyNumberFormat="1" applyFont="1"/>
    <xf numFmtId="1" fontId="15" fillId="0" borderId="16" xfId="12" applyNumberFormat="1" applyFont="1" applyBorder="1"/>
    <xf numFmtId="0" fontId="15" fillId="0" borderId="16" xfId="12" applyFont="1" applyBorder="1"/>
    <xf numFmtId="1" fontId="19" fillId="0" borderId="0" xfId="12" applyNumberFormat="1" applyFont="1" applyAlignment="1">
      <alignment horizontal="right"/>
    </xf>
    <xf numFmtId="1" fontId="19" fillId="0" borderId="0" xfId="12" applyNumberFormat="1" applyFont="1" applyAlignment="1">
      <alignment horizontal="left"/>
    </xf>
    <xf numFmtId="0" fontId="17" fillId="0" borderId="0" xfId="9" quotePrefix="1" applyFont="1"/>
    <xf numFmtId="0" fontId="16" fillId="0" borderId="0" xfId="12" applyFont="1"/>
    <xf numFmtId="0" fontId="16" fillId="0" borderId="17" xfId="12" applyFont="1" applyBorder="1"/>
    <xf numFmtId="0" fontId="15" fillId="0" borderId="4" xfId="12" applyFont="1" applyBorder="1"/>
    <xf numFmtId="0" fontId="15" fillId="0" borderId="18" xfId="12" applyFont="1" applyBorder="1"/>
    <xf numFmtId="0" fontId="16" fillId="0" borderId="16" xfId="12" applyFont="1" applyBorder="1"/>
    <xf numFmtId="0" fontId="15" fillId="0" borderId="17" xfId="12" applyFont="1" applyBorder="1"/>
    <xf numFmtId="0" fontId="16" fillId="0" borderId="18" xfId="12" applyFont="1" applyBorder="1" applyAlignment="1">
      <alignment horizontal="right"/>
    </xf>
    <xf numFmtId="0" fontId="15" fillId="0" borderId="0" xfId="12" applyFont="1" applyAlignment="1">
      <alignment horizontal="right"/>
    </xf>
    <xf numFmtId="167" fontId="7" fillId="0" borderId="3" xfId="3" applyNumberFormat="1" applyFont="1" applyBorder="1" applyProtection="1">
      <protection locked="0"/>
    </xf>
    <xf numFmtId="0" fontId="0" fillId="0" borderId="13" xfId="0" quotePrefix="1" applyBorder="1"/>
    <xf numFmtId="168" fontId="15" fillId="0" borderId="0" xfId="12" applyNumberFormat="1" applyFont="1" applyProtection="1">
      <protection locked="0"/>
    </xf>
    <xf numFmtId="1" fontId="15" fillId="0" borderId="0" xfId="12" applyNumberFormat="1" applyFont="1"/>
    <xf numFmtId="0" fontId="20" fillId="0" borderId="11" xfId="12" applyFont="1" applyBorder="1" applyAlignment="1">
      <alignment horizontal="center" vertical="center" wrapText="1"/>
    </xf>
    <xf numFmtId="0" fontId="20" fillId="0" borderId="11" xfId="12" applyFont="1" applyBorder="1" applyAlignment="1" applyProtection="1">
      <alignment horizontal="center" vertical="center" wrapText="1"/>
      <protection locked="0"/>
    </xf>
    <xf numFmtId="168" fontId="15" fillId="2" borderId="20" xfId="12" applyNumberFormat="1" applyFont="1" applyFill="1" applyBorder="1"/>
    <xf numFmtId="168" fontId="15" fillId="2" borderId="16" xfId="12" applyNumberFormat="1" applyFont="1" applyFill="1" applyBorder="1"/>
    <xf numFmtId="1" fontId="16" fillId="2" borderId="11" xfId="12" applyNumberFormat="1" applyFont="1" applyFill="1" applyBorder="1"/>
    <xf numFmtId="164" fontId="16" fillId="2" borderId="11" xfId="12" applyNumberFormat="1" applyFont="1" applyFill="1" applyBorder="1"/>
    <xf numFmtId="0" fontId="8" fillId="0" borderId="1" xfId="12" applyFont="1" applyBorder="1" applyProtection="1">
      <protection locked="0"/>
    </xf>
    <xf numFmtId="17" fontId="2" fillId="0" borderId="3" xfId="12" applyNumberFormat="1" applyBorder="1" applyProtection="1">
      <protection locked="0"/>
    </xf>
    <xf numFmtId="166" fontId="9" fillId="0" borderId="3" xfId="2" applyNumberFormat="1" applyFont="1" applyBorder="1" applyProtection="1">
      <protection locked="0"/>
    </xf>
    <xf numFmtId="166" fontId="9" fillId="2" borderId="3" xfId="2" applyNumberFormat="1" applyFont="1" applyFill="1" applyBorder="1"/>
    <xf numFmtId="166" fontId="9" fillId="0" borderId="1" xfId="2" applyNumberFormat="1" applyFont="1" applyBorder="1" applyProtection="1">
      <protection locked="0"/>
    </xf>
    <xf numFmtId="17" fontId="2" fillId="0" borderId="6" xfId="12" applyNumberFormat="1" applyBorder="1" applyProtection="1">
      <protection locked="0"/>
    </xf>
    <xf numFmtId="0" fontId="2" fillId="2" borderId="11" xfId="12" applyFill="1" applyBorder="1" applyProtection="1">
      <protection locked="0"/>
    </xf>
    <xf numFmtId="166" fontId="9" fillId="2" borderId="11" xfId="2" applyNumberFormat="1" applyFont="1" applyFill="1" applyBorder="1"/>
    <xf numFmtId="0" fontId="2" fillId="0" borderId="9" xfId="12" applyBorder="1" applyProtection="1">
      <protection locked="0"/>
    </xf>
    <xf numFmtId="0" fontId="22" fillId="0" borderId="0" xfId="12" applyFont="1"/>
    <xf numFmtId="164" fontId="22" fillId="0" borderId="0" xfId="12" applyNumberFormat="1" applyFont="1"/>
    <xf numFmtId="0" fontId="0" fillId="0" borderId="13" xfId="0" applyBorder="1"/>
    <xf numFmtId="165" fontId="15" fillId="0" borderId="16" xfId="1" applyFont="1" applyBorder="1"/>
    <xf numFmtId="165" fontId="16" fillId="2" borderId="11" xfId="1" applyFont="1" applyFill="1" applyBorder="1"/>
    <xf numFmtId="165" fontId="16" fillId="0" borderId="16" xfId="1" applyFont="1" applyBorder="1"/>
    <xf numFmtId="0" fontId="15" fillId="2" borderId="6" xfId="12" applyFont="1" applyFill="1" applyBorder="1"/>
    <xf numFmtId="2" fontId="15" fillId="2" borderId="11" xfId="57" applyNumberFormat="1" applyFont="1" applyFill="1" applyBorder="1"/>
    <xf numFmtId="9" fontId="15" fillId="2" borderId="19" xfId="57" applyFont="1" applyFill="1" applyBorder="1"/>
    <xf numFmtId="10" fontId="15" fillId="2" borderId="19" xfId="57" applyNumberFormat="1" applyFont="1" applyFill="1" applyBorder="1"/>
    <xf numFmtId="0" fontId="12" fillId="0" borderId="11" xfId="12" applyFont="1" applyBorder="1"/>
    <xf numFmtId="2" fontId="16" fillId="2" borderId="11" xfId="12" applyNumberFormat="1" applyFont="1" applyFill="1" applyBorder="1"/>
    <xf numFmtId="1" fontId="15" fillId="2" borderId="16" xfId="12" applyNumberFormat="1" applyFont="1" applyFill="1" applyBorder="1"/>
    <xf numFmtId="0" fontId="18" fillId="0" borderId="0" xfId="12" applyFont="1"/>
    <xf numFmtId="165" fontId="12" fillId="0" borderId="0" xfId="12" applyNumberFormat="1" applyFont="1"/>
    <xf numFmtId="164" fontId="11" fillId="0" borderId="0" xfId="12" applyNumberFormat="1" applyFont="1"/>
    <xf numFmtId="168" fontId="11" fillId="0" borderId="0" xfId="12" applyNumberFormat="1" applyFont="1"/>
    <xf numFmtId="2" fontId="16" fillId="0" borderId="11" xfId="12" applyNumberFormat="1" applyFont="1" applyBorder="1"/>
    <xf numFmtId="165" fontId="16" fillId="2" borderId="28" xfId="12" applyNumberFormat="1" applyFont="1" applyFill="1" applyBorder="1"/>
    <xf numFmtId="0" fontId="16" fillId="0" borderId="29" xfId="12" applyFont="1" applyBorder="1"/>
    <xf numFmtId="1" fontId="16" fillId="0" borderId="4" xfId="12" applyNumberFormat="1" applyFont="1" applyBorder="1"/>
    <xf numFmtId="1" fontId="15" fillId="0" borderId="11" xfId="12" applyNumberFormat="1" applyFont="1" applyBorder="1"/>
    <xf numFmtId="1" fontId="16" fillId="0" borderId="11" xfId="12" applyNumberFormat="1" applyFont="1" applyBorder="1"/>
    <xf numFmtId="0" fontId="5" fillId="0" borderId="2" xfId="3" applyFont="1" applyBorder="1" applyAlignment="1" applyProtection="1">
      <alignment horizontal="center"/>
      <protection locked="0"/>
    </xf>
    <xf numFmtId="0" fontId="7" fillId="0" borderId="3" xfId="3" applyFont="1" applyBorder="1" applyAlignment="1" applyProtection="1">
      <alignment horizontal="center"/>
      <protection locked="0"/>
    </xf>
    <xf numFmtId="0" fontId="5" fillId="0" borderId="3" xfId="3" applyFont="1" applyBorder="1" applyAlignment="1" applyProtection="1">
      <alignment horizontal="center"/>
      <protection locked="0"/>
    </xf>
    <xf numFmtId="0" fontId="2" fillId="0" borderId="1" xfId="12" applyBorder="1" applyAlignment="1" applyProtection="1">
      <alignment horizontal="center"/>
      <protection locked="0"/>
    </xf>
    <xf numFmtId="0" fontId="2" fillId="0" borderId="0" xfId="12" applyAlignment="1" applyProtection="1">
      <alignment horizontal="center"/>
      <protection locked="0"/>
    </xf>
    <xf numFmtId="0" fontId="2" fillId="3" borderId="1" xfId="12" applyFill="1" applyBorder="1" applyProtection="1">
      <protection locked="0"/>
    </xf>
    <xf numFmtId="0" fontId="5" fillId="3" borderId="1" xfId="3" applyFont="1" applyFill="1" applyBorder="1" applyAlignment="1" applyProtection="1">
      <alignment horizontal="center"/>
      <protection locked="0"/>
    </xf>
    <xf numFmtId="0" fontId="2" fillId="2" borderId="11" xfId="12" applyFill="1" applyBorder="1" applyAlignment="1">
      <alignment horizontal="center"/>
    </xf>
    <xf numFmtId="4" fontId="2" fillId="2" borderId="11" xfId="12" applyNumberFormat="1" applyFill="1" applyBorder="1"/>
    <xf numFmtId="0" fontId="3" fillId="2" borderId="11" xfId="12" applyFont="1" applyFill="1" applyBorder="1"/>
    <xf numFmtId="9" fontId="21" fillId="3" borderId="2" xfId="12" applyNumberFormat="1" applyFont="1" applyFill="1" applyBorder="1" applyAlignment="1" applyProtection="1">
      <alignment horizontal="center" vertical="top"/>
      <protection locked="0"/>
    </xf>
    <xf numFmtId="10" fontId="21" fillId="3" borderId="2" xfId="12" applyNumberFormat="1" applyFont="1" applyFill="1" applyBorder="1" applyAlignment="1" applyProtection="1">
      <alignment horizontal="center" vertical="top"/>
      <protection locked="0"/>
    </xf>
    <xf numFmtId="166" fontId="5" fillId="4" borderId="3" xfId="4" applyNumberFormat="1" applyFont="1" applyFill="1" applyBorder="1" applyProtection="1">
      <protection locked="0"/>
    </xf>
    <xf numFmtId="169" fontId="8" fillId="4" borderId="3" xfId="5" applyNumberFormat="1" applyFont="1" applyFill="1" applyBorder="1" applyProtection="1">
      <protection locked="0"/>
    </xf>
    <xf numFmtId="166" fontId="9" fillId="4" borderId="3" xfId="2" applyNumberFormat="1" applyFont="1" applyFill="1" applyBorder="1" applyProtection="1">
      <protection locked="0"/>
    </xf>
    <xf numFmtId="0" fontId="24" fillId="0" borderId="0" xfId="12" applyFont="1" applyProtection="1">
      <protection locked="0"/>
    </xf>
    <xf numFmtId="166" fontId="5" fillId="2" borderId="9" xfId="4" applyNumberFormat="1" applyFont="1" applyFill="1" applyBorder="1" applyAlignment="1">
      <alignment horizontal="right"/>
    </xf>
    <xf numFmtId="166" fontId="5" fillId="0" borderId="16" xfId="4" applyNumberFormat="1" applyFont="1" applyFill="1" applyBorder="1" applyProtection="1">
      <protection locked="0"/>
    </xf>
    <xf numFmtId="166" fontId="5" fillId="4" borderId="9" xfId="4" applyNumberFormat="1" applyFont="1" applyFill="1" applyBorder="1" applyAlignment="1">
      <alignment horizontal="right"/>
    </xf>
    <xf numFmtId="166" fontId="5" fillId="5" borderId="11" xfId="4" applyNumberFormat="1" applyFont="1" applyFill="1" applyBorder="1" applyAlignment="1">
      <alignment horizontal="right"/>
    </xf>
    <xf numFmtId="0" fontId="16" fillId="0" borderId="0" xfId="12" applyFont="1" applyAlignment="1">
      <alignment horizontal="right"/>
    </xf>
    <xf numFmtId="0" fontId="2" fillId="3" borderId="32" xfId="12" applyFill="1" applyBorder="1" applyProtection="1">
      <protection locked="0"/>
    </xf>
    <xf numFmtId="0" fontId="2" fillId="3" borderId="35" xfId="12" applyFill="1" applyBorder="1" applyProtection="1">
      <protection locked="0"/>
    </xf>
    <xf numFmtId="0" fontId="26" fillId="0" borderId="23" xfId="12" applyFont="1" applyBorder="1"/>
    <xf numFmtId="0" fontId="12" fillId="0" borderId="25" xfId="12" applyFont="1" applyBorder="1"/>
    <xf numFmtId="0" fontId="24" fillId="0" borderId="25" xfId="12" applyFont="1" applyBorder="1" applyProtection="1">
      <protection locked="0"/>
    </xf>
    <xf numFmtId="0" fontId="12" fillId="0" borderId="41" xfId="12" applyFont="1" applyBorder="1"/>
    <xf numFmtId="0" fontId="12" fillId="0" borderId="26" xfId="12" applyFont="1" applyBorder="1"/>
    <xf numFmtId="0" fontId="12" fillId="0" borderId="5" xfId="12" applyFont="1" applyBorder="1"/>
    <xf numFmtId="0" fontId="16" fillId="0" borderId="26" xfId="12" applyFont="1" applyBorder="1"/>
    <xf numFmtId="0" fontId="15" fillId="0" borderId="5" xfId="12" applyFont="1" applyBorder="1"/>
    <xf numFmtId="0" fontId="15" fillId="0" borderId="26" xfId="12" applyFont="1" applyBorder="1"/>
    <xf numFmtId="0" fontId="16" fillId="0" borderId="27" xfId="12" applyFont="1" applyBorder="1"/>
    <xf numFmtId="0" fontId="16" fillId="0" borderId="7" xfId="12" applyFont="1" applyBorder="1"/>
    <xf numFmtId="0" fontId="15" fillId="0" borderId="7" xfId="12" applyFont="1" applyBorder="1"/>
    <xf numFmtId="0" fontId="12" fillId="0" borderId="7" xfId="12" applyFont="1" applyBorder="1"/>
    <xf numFmtId="0" fontId="12" fillId="0" borderId="8" xfId="12" applyFont="1" applyBorder="1"/>
    <xf numFmtId="0" fontId="0" fillId="0" borderId="41" xfId="0" quotePrefix="1" applyBorder="1"/>
    <xf numFmtId="0" fontId="0" fillId="0" borderId="3" xfId="0" quotePrefix="1" applyBorder="1"/>
    <xf numFmtId="14" fontId="0" fillId="0" borderId="24" xfId="0" quotePrefix="1" applyNumberFormat="1" applyBorder="1"/>
    <xf numFmtId="0" fontId="13" fillId="0" borderId="23" xfId="0" applyFont="1" applyBorder="1"/>
    <xf numFmtId="0" fontId="0" fillId="0" borderId="23" xfId="0" quotePrefix="1" applyBorder="1"/>
    <xf numFmtId="0" fontId="14" fillId="0" borderId="26" xfId="12" applyFont="1" applyBorder="1"/>
    <xf numFmtId="0" fontId="14" fillId="0" borderId="5" xfId="12" applyFont="1" applyBorder="1"/>
    <xf numFmtId="0" fontId="12" fillId="0" borderId="27" xfId="12" applyFont="1" applyBorder="1"/>
    <xf numFmtId="0" fontId="0" fillId="0" borderId="24" xfId="0" applyBorder="1"/>
    <xf numFmtId="166" fontId="9" fillId="4" borderId="24" xfId="2" applyNumberFormat="1" applyFont="1" applyFill="1" applyBorder="1" applyProtection="1">
      <protection locked="0"/>
    </xf>
    <xf numFmtId="166" fontId="9" fillId="4" borderId="1" xfId="2" applyNumberFormat="1" applyFont="1" applyFill="1" applyBorder="1" applyProtection="1">
      <protection locked="0"/>
    </xf>
    <xf numFmtId="0" fontId="20" fillId="0" borderId="7" xfId="12" applyFont="1" applyBorder="1" applyAlignment="1">
      <alignment horizontal="center" vertical="top"/>
    </xf>
    <xf numFmtId="0" fontId="2" fillId="0" borderId="33" xfId="12" applyBorder="1" applyAlignment="1" applyProtection="1">
      <alignment horizontal="center"/>
      <protection locked="0"/>
    </xf>
    <xf numFmtId="0" fontId="2" fillId="0" borderId="34" xfId="12" applyBorder="1" applyAlignment="1" applyProtection="1">
      <alignment horizontal="center"/>
      <protection locked="0"/>
    </xf>
    <xf numFmtId="0" fontId="2" fillId="0" borderId="36" xfId="12" applyBorder="1" applyAlignment="1" applyProtection="1">
      <alignment horizontal="center"/>
      <protection locked="0"/>
    </xf>
    <xf numFmtId="0" fontId="2" fillId="0" borderId="37" xfId="12" applyBorder="1" applyAlignment="1" applyProtection="1">
      <alignment horizontal="center"/>
      <protection locked="0"/>
    </xf>
    <xf numFmtId="0" fontId="2" fillId="3" borderId="33" xfId="12" applyFill="1" applyBorder="1" applyAlignment="1" applyProtection="1">
      <alignment horizontal="center"/>
      <protection locked="0"/>
    </xf>
    <xf numFmtId="0" fontId="2" fillId="3" borderId="34" xfId="12" applyFill="1" applyBorder="1" applyAlignment="1" applyProtection="1">
      <alignment horizontal="center"/>
      <protection locked="0"/>
    </xf>
    <xf numFmtId="0" fontId="2" fillId="3" borderId="36" xfId="12" applyFill="1" applyBorder="1" applyAlignment="1" applyProtection="1">
      <alignment horizontal="center"/>
      <protection locked="0"/>
    </xf>
    <xf numFmtId="0" fontId="2" fillId="3" borderId="37" xfId="12" applyFill="1" applyBorder="1" applyAlignment="1" applyProtection="1">
      <alignment horizontal="center"/>
      <protection locked="0"/>
    </xf>
    <xf numFmtId="0" fontId="2" fillId="3" borderId="24" xfId="12" applyFill="1" applyBorder="1" applyAlignment="1" applyProtection="1">
      <alignment horizontal="center" vertical="center"/>
      <protection locked="0"/>
    </xf>
    <xf numFmtId="0" fontId="2" fillId="3" borderId="21" xfId="12" applyFill="1" applyBorder="1" applyAlignment="1" applyProtection="1">
      <alignment horizontal="center" vertical="center"/>
      <protection locked="0"/>
    </xf>
    <xf numFmtId="0" fontId="2" fillId="3" borderId="6" xfId="12" applyFill="1" applyBorder="1" applyAlignment="1" applyProtection="1">
      <alignment horizontal="center" vertical="center"/>
      <protection locked="0"/>
    </xf>
    <xf numFmtId="0" fontId="3" fillId="3" borderId="30" xfId="12" applyFont="1" applyFill="1" applyBorder="1" applyAlignment="1" applyProtection="1">
      <alignment horizontal="center"/>
      <protection locked="0"/>
    </xf>
    <xf numFmtId="0" fontId="3" fillId="3" borderId="31" xfId="12" applyFont="1" applyFill="1" applyBorder="1" applyAlignment="1" applyProtection="1">
      <alignment horizontal="center"/>
      <protection locked="0"/>
    </xf>
    <xf numFmtId="0" fontId="3" fillId="3" borderId="20" xfId="12" applyFont="1" applyFill="1" applyBorder="1" applyAlignment="1" applyProtection="1">
      <alignment horizontal="center"/>
      <protection locked="0"/>
    </xf>
    <xf numFmtId="0" fontId="3" fillId="3" borderId="24" xfId="12" applyFont="1" applyFill="1" applyBorder="1" applyAlignment="1">
      <alignment horizontal="center" vertical="center" wrapText="1"/>
    </xf>
    <xf numFmtId="0" fontId="3" fillId="3" borderId="21" xfId="12" applyFont="1" applyFill="1" applyBorder="1" applyAlignment="1">
      <alignment horizontal="center" vertical="center" wrapText="1"/>
    </xf>
    <xf numFmtId="0" fontId="3" fillId="3" borderId="9" xfId="12" applyFont="1" applyFill="1" applyBorder="1" applyAlignment="1">
      <alignment horizontal="center" vertical="center" wrapText="1"/>
    </xf>
    <xf numFmtId="0" fontId="2" fillId="3" borderId="24" xfId="12" applyFill="1" applyBorder="1" applyAlignment="1" applyProtection="1">
      <alignment horizontal="center" vertical="center" wrapText="1"/>
      <protection locked="0"/>
    </xf>
    <xf numFmtId="0" fontId="2" fillId="3" borderId="21" xfId="12" applyFill="1" applyBorder="1" applyAlignment="1" applyProtection="1">
      <alignment horizontal="center" vertical="center" wrapText="1"/>
      <protection locked="0"/>
    </xf>
    <xf numFmtId="0" fontId="2" fillId="3" borderId="9" xfId="12" applyFill="1" applyBorder="1" applyAlignment="1" applyProtection="1">
      <alignment horizontal="center" vertical="center" wrapText="1"/>
      <protection locked="0"/>
    </xf>
    <xf numFmtId="0" fontId="2" fillId="3" borderId="9" xfId="12" applyFill="1" applyBorder="1" applyAlignment="1" applyProtection="1">
      <alignment horizontal="center" vertical="center"/>
      <protection locked="0"/>
    </xf>
    <xf numFmtId="0" fontId="21" fillId="3" borderId="27" xfId="12" applyFont="1" applyFill="1" applyBorder="1" applyAlignment="1">
      <alignment horizontal="left" vertical="center" wrapText="1"/>
    </xf>
    <xf numFmtId="0" fontId="21" fillId="3" borderId="7" xfId="12" applyFont="1" applyFill="1" applyBorder="1" applyAlignment="1">
      <alignment horizontal="left" vertical="center" wrapText="1"/>
    </xf>
    <xf numFmtId="0" fontId="21" fillId="3" borderId="26" xfId="12" applyFont="1" applyFill="1" applyBorder="1" applyAlignment="1">
      <alignment horizontal="left" vertical="center" wrapText="1"/>
    </xf>
    <xf numFmtId="0" fontId="21" fillId="3" borderId="0" xfId="12" applyFont="1" applyFill="1" applyAlignment="1">
      <alignment horizontal="left" vertical="center" wrapText="1"/>
    </xf>
    <xf numFmtId="0" fontId="21" fillId="3" borderId="5" xfId="12" applyFont="1" applyFill="1" applyBorder="1" applyAlignment="1">
      <alignment horizontal="left" vertical="center" wrapText="1"/>
    </xf>
    <xf numFmtId="0" fontId="20" fillId="3" borderId="10" xfId="12" applyFont="1" applyFill="1" applyBorder="1" applyAlignment="1">
      <alignment horizontal="right" wrapText="1"/>
    </xf>
    <xf numFmtId="0" fontId="20" fillId="3" borderId="22" xfId="12" applyFont="1" applyFill="1" applyBorder="1" applyAlignment="1">
      <alignment horizontal="right" wrapText="1"/>
    </xf>
    <xf numFmtId="0" fontId="20" fillId="3" borderId="19" xfId="12" applyFont="1" applyFill="1" applyBorder="1" applyAlignment="1">
      <alignment horizontal="right" wrapText="1"/>
    </xf>
    <xf numFmtId="0" fontId="23" fillId="3" borderId="23" xfId="12" applyFont="1" applyFill="1" applyBorder="1" applyAlignment="1">
      <alignment horizontal="left" vertical="center" wrapText="1"/>
    </xf>
    <xf numFmtId="0" fontId="23" fillId="3" borderId="25" xfId="12" applyFont="1" applyFill="1" applyBorder="1" applyAlignment="1">
      <alignment horizontal="left" vertical="center" wrapText="1"/>
    </xf>
    <xf numFmtId="166" fontId="21" fillId="3" borderId="26" xfId="12" applyNumberFormat="1" applyFont="1" applyFill="1" applyBorder="1" applyAlignment="1">
      <alignment horizontal="left" vertical="center" wrapText="1"/>
    </xf>
    <xf numFmtId="0" fontId="20" fillId="0" borderId="0" xfId="12" applyFont="1" applyAlignment="1">
      <alignment horizontal="center" vertical="top"/>
    </xf>
    <xf numFmtId="166" fontId="21" fillId="3" borderId="16" xfId="12" applyNumberFormat="1" applyFont="1" applyFill="1" applyBorder="1" applyAlignment="1">
      <alignment horizontal="left" vertical="center" wrapText="1"/>
    </xf>
    <xf numFmtId="0" fontId="20" fillId="3" borderId="27" xfId="12" applyFont="1" applyFill="1" applyBorder="1" applyAlignment="1">
      <alignment horizontal="right" wrapText="1"/>
    </xf>
    <xf numFmtId="0" fontId="20" fillId="3" borderId="7" xfId="12" applyFont="1" applyFill="1" applyBorder="1" applyAlignment="1">
      <alignment horizontal="right" wrapText="1"/>
    </xf>
    <xf numFmtId="0" fontId="20" fillId="3" borderId="8" xfId="12" applyFont="1" applyFill="1" applyBorder="1" applyAlignment="1">
      <alignment horizontal="right" wrapText="1"/>
    </xf>
    <xf numFmtId="0" fontId="21" fillId="3" borderId="16" xfId="12" applyFont="1" applyFill="1" applyBorder="1" applyAlignment="1">
      <alignment horizontal="left" vertical="center" wrapText="1"/>
    </xf>
    <xf numFmtId="0" fontId="2" fillId="3" borderId="38" xfId="12" applyFill="1" applyBorder="1" applyAlignment="1" applyProtection="1">
      <alignment horizontal="center"/>
      <protection locked="0"/>
    </xf>
    <xf numFmtId="0" fontId="2" fillId="3" borderId="12" xfId="12" applyFill="1" applyBorder="1" applyAlignment="1" applyProtection="1">
      <alignment horizontal="center"/>
      <protection locked="0"/>
    </xf>
    <xf numFmtId="0" fontId="2" fillId="3" borderId="39" xfId="12" applyFill="1" applyBorder="1" applyAlignment="1" applyProtection="1">
      <alignment horizontal="center"/>
      <protection locked="0"/>
    </xf>
    <xf numFmtId="0" fontId="2" fillId="3" borderId="40" xfId="12" applyFill="1" applyBorder="1" applyAlignment="1" applyProtection="1">
      <alignment horizontal="center"/>
      <protection locked="0"/>
    </xf>
    <xf numFmtId="0" fontId="3" fillId="3" borderId="42" xfId="12" applyFont="1" applyFill="1" applyBorder="1" applyAlignment="1" applyProtection="1">
      <alignment horizontal="center"/>
      <protection locked="0"/>
    </xf>
    <xf numFmtId="0" fontId="3" fillId="3" borderId="43" xfId="12" applyFont="1" applyFill="1" applyBorder="1" applyAlignment="1" applyProtection="1">
      <alignment horizontal="center"/>
      <protection locked="0"/>
    </xf>
    <xf numFmtId="0" fontId="3" fillId="3" borderId="12" xfId="12" applyFont="1" applyFill="1" applyBorder="1" applyAlignment="1" applyProtection="1">
      <alignment horizontal="center"/>
      <protection locked="0"/>
    </xf>
    <xf numFmtId="166" fontId="5" fillId="3" borderId="3" xfId="4" applyNumberFormat="1" applyFont="1" applyFill="1" applyBorder="1" applyProtection="1">
      <protection locked="0"/>
    </xf>
    <xf numFmtId="0" fontId="2" fillId="3" borderId="44" xfId="12" applyFill="1" applyBorder="1" applyProtection="1">
      <protection locked="0"/>
    </xf>
    <xf numFmtId="0" fontId="5" fillId="3" borderId="44" xfId="3" applyFont="1" applyFill="1" applyBorder="1" applyAlignment="1" applyProtection="1">
      <alignment horizontal="center"/>
      <protection locked="0"/>
    </xf>
    <xf numFmtId="167" fontId="5" fillId="0" borderId="44" xfId="3" applyNumberFormat="1" applyFont="1" applyBorder="1" applyProtection="1">
      <protection locked="0"/>
    </xf>
    <xf numFmtId="0" fontId="23" fillId="3" borderId="28" xfId="12" applyFont="1" applyFill="1" applyBorder="1" applyAlignment="1">
      <alignment horizontal="left" vertical="center" wrapText="1"/>
    </xf>
    <xf numFmtId="2" fontId="25" fillId="4" borderId="28" xfId="12" applyNumberFormat="1" applyFont="1" applyFill="1" applyBorder="1" applyAlignment="1" applyProtection="1">
      <alignment horizontal="center" vertical="top"/>
      <protection locked="0"/>
    </xf>
    <xf numFmtId="0" fontId="20" fillId="3" borderId="42" xfId="12" applyFont="1" applyFill="1" applyBorder="1" applyAlignment="1">
      <alignment horizontal="center" vertical="center" wrapText="1"/>
    </xf>
    <xf numFmtId="0" fontId="20" fillId="3" borderId="43" xfId="12" applyFont="1" applyFill="1" applyBorder="1" applyAlignment="1">
      <alignment horizontal="center" vertical="center" wrapText="1"/>
    </xf>
    <xf numFmtId="0" fontId="20" fillId="3" borderId="12" xfId="12" applyFont="1" applyFill="1" applyBorder="1" applyAlignment="1">
      <alignment horizontal="center" vertical="center" wrapText="1"/>
    </xf>
    <xf numFmtId="0" fontId="21" fillId="3" borderId="45" xfId="12" applyFont="1" applyFill="1" applyBorder="1" applyAlignment="1">
      <alignment horizontal="left" vertical="center" wrapText="1"/>
    </xf>
    <xf numFmtId="166" fontId="5" fillId="0" borderId="46" xfId="4" applyNumberFormat="1" applyFont="1" applyFill="1" applyBorder="1" applyProtection="1">
      <protection locked="0"/>
    </xf>
    <xf numFmtId="166" fontId="21" fillId="3" borderId="45" xfId="12" applyNumberFormat="1" applyFont="1" applyFill="1" applyBorder="1" applyAlignment="1">
      <alignment horizontal="left" vertical="center" wrapText="1"/>
    </xf>
    <xf numFmtId="166" fontId="21" fillId="3" borderId="35" xfId="12" applyNumberFormat="1" applyFont="1" applyFill="1" applyBorder="1" applyAlignment="1">
      <alignment horizontal="left" wrapText="1"/>
    </xf>
    <xf numFmtId="166" fontId="21" fillId="3" borderId="36" xfId="12" applyNumberFormat="1" applyFont="1" applyFill="1" applyBorder="1" applyAlignment="1">
      <alignment horizontal="left" wrapText="1"/>
    </xf>
    <xf numFmtId="166" fontId="5" fillId="0" borderId="36" xfId="4" applyNumberFormat="1" applyFont="1" applyFill="1" applyBorder="1" applyProtection="1">
      <protection locked="0"/>
    </xf>
    <xf numFmtId="166" fontId="5" fillId="0" borderId="37" xfId="4" applyNumberFormat="1" applyFont="1" applyFill="1" applyBorder="1" applyProtection="1">
      <protection locked="0"/>
    </xf>
    <xf numFmtId="166" fontId="21" fillId="3" borderId="35" xfId="12" applyNumberFormat="1" applyFont="1" applyFill="1" applyBorder="1" applyAlignment="1">
      <alignment horizontal="left" vertical="center" wrapText="1"/>
    </xf>
    <xf numFmtId="166" fontId="21" fillId="3" borderId="36" xfId="12" applyNumberFormat="1" applyFont="1" applyFill="1" applyBorder="1" applyAlignment="1">
      <alignment horizontal="left" vertical="center" wrapText="1"/>
    </xf>
    <xf numFmtId="0" fontId="20" fillId="0" borderId="0" xfId="12" applyFont="1" applyBorder="1" applyAlignment="1">
      <alignment horizontal="center" vertical="top"/>
    </xf>
    <xf numFmtId="0" fontId="23" fillId="3" borderId="32" xfId="12" applyFont="1" applyFill="1" applyBorder="1" applyAlignment="1">
      <alignment horizontal="left" vertical="center" wrapText="1"/>
    </xf>
    <xf numFmtId="0" fontId="23" fillId="3" borderId="33" xfId="12" applyFont="1" applyFill="1" applyBorder="1" applyAlignment="1">
      <alignment horizontal="left" vertical="center" wrapText="1"/>
    </xf>
    <xf numFmtId="9" fontId="21" fillId="3" borderId="33" xfId="12" applyNumberFormat="1" applyFont="1" applyFill="1" applyBorder="1" applyAlignment="1" applyProtection="1">
      <alignment horizontal="center" vertical="top"/>
      <protection locked="0"/>
    </xf>
    <xf numFmtId="10" fontId="21" fillId="3" borderId="33" xfId="12" applyNumberFormat="1" applyFont="1" applyFill="1" applyBorder="1" applyAlignment="1" applyProtection="1">
      <alignment horizontal="center" vertical="top"/>
      <protection locked="0"/>
    </xf>
    <xf numFmtId="10" fontId="21" fillId="3" borderId="34" xfId="12" applyNumberFormat="1" applyFont="1" applyFill="1" applyBorder="1" applyAlignment="1" applyProtection="1">
      <alignment horizontal="center" vertical="top"/>
      <protection locked="0"/>
    </xf>
    <xf numFmtId="0" fontId="21" fillId="3" borderId="47" xfId="12" applyFont="1" applyFill="1" applyBorder="1" applyAlignment="1">
      <alignment horizontal="left" vertical="center" wrapText="1"/>
    </xf>
    <xf numFmtId="2" fontId="25" fillId="4" borderId="48" xfId="12" applyNumberFormat="1" applyFont="1" applyFill="1" applyBorder="1" applyAlignment="1" applyProtection="1">
      <alignment horizontal="center" vertical="top"/>
      <protection locked="0"/>
    </xf>
    <xf numFmtId="166" fontId="5" fillId="3" borderId="9" xfId="4" applyNumberFormat="1" applyFont="1" applyFill="1" applyBorder="1" applyAlignment="1">
      <alignment horizontal="right"/>
    </xf>
  </cellXfs>
  <cellStyles count="58">
    <cellStyle name="Milliers" xfId="1" builtinId="3"/>
    <cellStyle name="Milliers 2" xfId="2" xr:uid="{00000000-0005-0000-0000-000001000000}"/>
    <cellStyle name="Milliers 3" xfId="3" xr:uid="{00000000-0005-0000-0000-000002000000}"/>
    <cellStyle name="Milliers 4" xfId="4" xr:uid="{00000000-0005-0000-0000-000003000000}"/>
    <cellStyle name="Monétaire" xfId="5" builtinId="4"/>
    <cellStyle name="Normal" xfId="0" builtinId="0"/>
    <cellStyle name="Normal 10" xfId="6" xr:uid="{00000000-0005-0000-0000-000006000000}"/>
    <cellStyle name="Normal 16" xfId="7" xr:uid="{00000000-0005-0000-0000-000007000000}"/>
    <cellStyle name="Normal 17" xfId="8" xr:uid="{00000000-0005-0000-0000-000008000000}"/>
    <cellStyle name="Normal 17_ACCEL TRANSPORT TVA 2010TIBO" xfId="9" xr:uid="{00000000-0005-0000-0000-000009000000}"/>
    <cellStyle name="Normal 18" xfId="10" xr:uid="{00000000-0005-0000-0000-00000A000000}"/>
    <cellStyle name="Normal 19" xfId="11" xr:uid="{00000000-0005-0000-0000-00000B000000}"/>
    <cellStyle name="Normal 2" xfId="12" xr:uid="{00000000-0005-0000-0000-00000C000000}"/>
    <cellStyle name="Normal 20" xfId="13" xr:uid="{00000000-0005-0000-0000-00000D000000}"/>
    <cellStyle name="Normal 21" xfId="14" xr:uid="{00000000-0005-0000-0000-00000E000000}"/>
    <cellStyle name="Normal 24" xfId="15" xr:uid="{00000000-0005-0000-0000-00000F000000}"/>
    <cellStyle name="Normal 25" xfId="16" xr:uid="{00000000-0005-0000-0000-000010000000}"/>
    <cellStyle name="Normal 26" xfId="17" xr:uid="{00000000-0005-0000-0000-000011000000}"/>
    <cellStyle name="Normal 27" xfId="18" xr:uid="{00000000-0005-0000-0000-000012000000}"/>
    <cellStyle name="Normal 28" xfId="19" xr:uid="{00000000-0005-0000-0000-000013000000}"/>
    <cellStyle name="Normal 29" xfId="20" xr:uid="{00000000-0005-0000-0000-000014000000}"/>
    <cellStyle name="Normal 3" xfId="21" xr:uid="{00000000-0005-0000-0000-000015000000}"/>
    <cellStyle name="Normal 3_ACCEL TRANSPORT TVA 2010TIBO" xfId="22" xr:uid="{00000000-0005-0000-0000-000016000000}"/>
    <cellStyle name="Normal 30" xfId="23" xr:uid="{00000000-0005-0000-0000-000017000000}"/>
    <cellStyle name="Normal 31" xfId="24" xr:uid="{00000000-0005-0000-0000-000018000000}"/>
    <cellStyle name="Normal 32" xfId="25" xr:uid="{00000000-0005-0000-0000-000019000000}"/>
    <cellStyle name="Normal 33" xfId="26" xr:uid="{00000000-0005-0000-0000-00001A000000}"/>
    <cellStyle name="Normal 34" xfId="27" xr:uid="{00000000-0005-0000-0000-00001B000000}"/>
    <cellStyle name="Normal 35" xfId="28" xr:uid="{00000000-0005-0000-0000-00001C000000}"/>
    <cellStyle name="Normal 36" xfId="29" xr:uid="{00000000-0005-0000-0000-00001D000000}"/>
    <cellStyle name="Normal 37" xfId="30" xr:uid="{00000000-0005-0000-0000-00001E000000}"/>
    <cellStyle name="Normal 38" xfId="31" xr:uid="{00000000-0005-0000-0000-00001F000000}"/>
    <cellStyle name="Normal 39" xfId="32" xr:uid="{00000000-0005-0000-0000-000020000000}"/>
    <cellStyle name="Normal 4" xfId="33" xr:uid="{00000000-0005-0000-0000-000021000000}"/>
    <cellStyle name="Normal 40" xfId="34" xr:uid="{00000000-0005-0000-0000-000022000000}"/>
    <cellStyle name="Normal 41" xfId="35" xr:uid="{00000000-0005-0000-0000-000023000000}"/>
    <cellStyle name="Normal 42" xfId="36" xr:uid="{00000000-0005-0000-0000-000024000000}"/>
    <cellStyle name="Normal 43" xfId="37" xr:uid="{00000000-0005-0000-0000-000025000000}"/>
    <cellStyle name="Normal 44" xfId="38" xr:uid="{00000000-0005-0000-0000-000026000000}"/>
    <cellStyle name="Normal 45" xfId="39" xr:uid="{00000000-0005-0000-0000-000027000000}"/>
    <cellStyle name="Normal 46" xfId="40" xr:uid="{00000000-0005-0000-0000-000028000000}"/>
    <cellStyle name="Normal 47" xfId="41" xr:uid="{00000000-0005-0000-0000-000029000000}"/>
    <cellStyle name="Normal 48" xfId="42" xr:uid="{00000000-0005-0000-0000-00002A000000}"/>
    <cellStyle name="Normal 49" xfId="43" xr:uid="{00000000-0005-0000-0000-00002B000000}"/>
    <cellStyle name="Normal 5" xfId="44" xr:uid="{00000000-0005-0000-0000-00002C000000}"/>
    <cellStyle name="Normal 50" xfId="45" xr:uid="{00000000-0005-0000-0000-00002D000000}"/>
    <cellStyle name="Normal 51" xfId="46" xr:uid="{00000000-0005-0000-0000-00002E000000}"/>
    <cellStyle name="Normal 52" xfId="47" xr:uid="{00000000-0005-0000-0000-00002F000000}"/>
    <cellStyle name="Normal 53" xfId="48" xr:uid="{00000000-0005-0000-0000-000030000000}"/>
    <cellStyle name="Normal 54" xfId="49" xr:uid="{00000000-0005-0000-0000-000031000000}"/>
    <cellStyle name="Normal 55" xfId="50" xr:uid="{00000000-0005-0000-0000-000032000000}"/>
    <cellStyle name="Normal 56" xfId="51" xr:uid="{00000000-0005-0000-0000-000033000000}"/>
    <cellStyle name="Normal 57" xfId="52" xr:uid="{00000000-0005-0000-0000-000034000000}"/>
    <cellStyle name="Normal 6" xfId="53" xr:uid="{00000000-0005-0000-0000-000035000000}"/>
    <cellStyle name="Normal 7" xfId="54" xr:uid="{00000000-0005-0000-0000-000036000000}"/>
    <cellStyle name="Normal 8" xfId="55" xr:uid="{00000000-0005-0000-0000-000037000000}"/>
    <cellStyle name="Normal 9" xfId="56" xr:uid="{00000000-0005-0000-0000-000038000000}"/>
    <cellStyle name="Pourcentage" xfId="57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712470</xdr:colOff>
      <xdr:row>18</xdr:row>
      <xdr:rowOff>19050</xdr:rowOff>
    </xdr:from>
    <xdr:to>
      <xdr:col>15</xdr:col>
      <xdr:colOff>342900</xdr:colOff>
      <xdr:row>21</xdr:row>
      <xdr:rowOff>125730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CCDD3678-8D70-7BDD-290D-E0107F3D1FF2}"/>
            </a:ext>
          </a:extLst>
        </xdr:cNvPr>
        <xdr:cNvCxnSpPr/>
      </xdr:nvCxnSpPr>
      <xdr:spPr>
        <a:xfrm flipV="1">
          <a:off x="11389995" y="4762500"/>
          <a:ext cx="421005" cy="62103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Q27"/>
  <sheetViews>
    <sheetView tabSelected="1" workbookViewId="0">
      <selection activeCell="N23" sqref="N23"/>
    </sheetView>
  </sheetViews>
  <sheetFormatPr baseColWidth="10" defaultRowHeight="13.2" x14ac:dyDescent="0.25"/>
  <cols>
    <col min="1" max="1" width="10.6640625" style="1" customWidth="1"/>
    <col min="2" max="2" width="12.33203125" style="1" customWidth="1"/>
    <col min="3" max="4" width="12.6640625" style="1" customWidth="1"/>
    <col min="5" max="10" width="10.33203125" style="1" customWidth="1"/>
    <col min="11" max="11" width="10.21875" style="1" bestFit="1" customWidth="1"/>
    <col min="12" max="13" width="11.33203125" style="1" bestFit="1" customWidth="1"/>
    <col min="14" max="14" width="12.6640625" style="1" customWidth="1"/>
    <col min="15" max="16384" width="11.5546875" style="1"/>
  </cols>
  <sheetData>
    <row r="1" spans="1:17" ht="22.95" customHeight="1" x14ac:dyDescent="0.25">
      <c r="A1" s="103" t="s">
        <v>83</v>
      </c>
      <c r="B1" s="131"/>
      <c r="C1" s="131"/>
      <c r="D1" s="132"/>
    </row>
    <row r="2" spans="1:17" ht="22.95" customHeight="1" thickBot="1" x14ac:dyDescent="0.3">
      <c r="A2" s="104" t="s">
        <v>84</v>
      </c>
      <c r="B2" s="133"/>
      <c r="C2" s="133"/>
      <c r="D2" s="134"/>
    </row>
    <row r="3" spans="1:17" ht="23.4" customHeight="1" thickBot="1" x14ac:dyDescent="0.3">
      <c r="A3" s="130" t="s">
        <v>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O3" s="97" t="s">
        <v>71</v>
      </c>
    </row>
    <row r="4" spans="1:17" ht="42.75" customHeight="1" thickBot="1" x14ac:dyDescent="0.3">
      <c r="A4" s="44" t="s">
        <v>1</v>
      </c>
      <c r="B4" s="44" t="s">
        <v>23</v>
      </c>
      <c r="C4" s="44" t="s">
        <v>24</v>
      </c>
      <c r="D4" s="44" t="s">
        <v>50</v>
      </c>
      <c r="E4" s="45" t="s">
        <v>17</v>
      </c>
      <c r="F4" s="45" t="s">
        <v>22</v>
      </c>
      <c r="G4" s="45" t="s">
        <v>51</v>
      </c>
      <c r="H4" s="45" t="s">
        <v>25</v>
      </c>
      <c r="I4" s="45" t="s">
        <v>2</v>
      </c>
      <c r="J4" s="45" t="s">
        <v>3</v>
      </c>
      <c r="K4" s="44" t="s">
        <v>4</v>
      </c>
      <c r="L4" s="44" t="s">
        <v>5</v>
      </c>
      <c r="M4" s="44" t="s">
        <v>85</v>
      </c>
      <c r="O4" s="45" t="s">
        <v>91</v>
      </c>
      <c r="P4" s="45" t="s">
        <v>93</v>
      </c>
      <c r="Q4" s="45" t="s">
        <v>92</v>
      </c>
    </row>
    <row r="5" spans="1:17" ht="18.899999999999999" customHeight="1" x14ac:dyDescent="0.25">
      <c r="A5" s="51" t="s">
        <v>39</v>
      </c>
      <c r="B5" s="95">
        <f>+JANVIER!E43</f>
        <v>0</v>
      </c>
      <c r="C5" s="95">
        <f>+JANVIER!K43</f>
        <v>0</v>
      </c>
      <c r="D5" s="95">
        <f>+JANVIER!Q43</f>
        <v>0</v>
      </c>
      <c r="E5" s="96">
        <f>+B5*0.2</f>
        <v>0</v>
      </c>
      <c r="F5" s="128">
        <f t="shared" ref="F5:F16" si="0">+C5*0.1</f>
        <v>0</v>
      </c>
      <c r="G5" s="128">
        <f>+D5*0.055</f>
        <v>0</v>
      </c>
      <c r="H5" s="96">
        <f>+JANVIER!E55</f>
        <v>0</v>
      </c>
      <c r="I5" s="96">
        <f>+JANVIER!E49-JANVIER!F76</f>
        <v>0</v>
      </c>
      <c r="J5" s="96">
        <f>+JANVIER!F72</f>
        <v>0</v>
      </c>
      <c r="K5" s="96">
        <f>+JANVIER!E51</f>
        <v>0</v>
      </c>
      <c r="L5" s="52"/>
      <c r="M5" s="53">
        <f>E5+F5+G5+H5+I5-J5-K5-L5</f>
        <v>0</v>
      </c>
      <c r="O5" s="96">
        <f>+JANVIER!V17</f>
        <v>0</v>
      </c>
      <c r="P5" s="96">
        <f>+JANVIER!V30</f>
        <v>0</v>
      </c>
      <c r="Q5" s="96">
        <f>+JANVIER!V43</f>
        <v>0</v>
      </c>
    </row>
    <row r="6" spans="1:17" ht="18.899999999999999" customHeight="1" x14ac:dyDescent="0.25">
      <c r="A6" s="51" t="s">
        <v>40</v>
      </c>
      <c r="B6" s="95">
        <f>+FEVRIER!E43</f>
        <v>0</v>
      </c>
      <c r="C6" s="95">
        <f>+FEVRIER!K43</f>
        <v>0</v>
      </c>
      <c r="D6" s="95">
        <f>+FEVRIER!Q43</f>
        <v>0</v>
      </c>
      <c r="E6" s="96">
        <f t="shared" ref="E6:E16" si="1">+B6*0.2</f>
        <v>0</v>
      </c>
      <c r="F6" s="129">
        <f t="shared" si="0"/>
        <v>0</v>
      </c>
      <c r="G6" s="129">
        <f t="shared" ref="G6:G16" si="2">+D6*0.055</f>
        <v>0</v>
      </c>
      <c r="H6" s="96">
        <f>+FEVRIER!E55</f>
        <v>0</v>
      </c>
      <c r="I6" s="96">
        <f>+FEVRIER!E49-FEVRIER!F76</f>
        <v>0</v>
      </c>
      <c r="J6" s="96">
        <f>+FEVRIER!F72</f>
        <v>0</v>
      </c>
      <c r="K6" s="96">
        <f>+FEVRIER!E51</f>
        <v>0</v>
      </c>
      <c r="L6" s="96">
        <f>IF(M5&lt;0,-M5,0)</f>
        <v>0</v>
      </c>
      <c r="M6" s="53">
        <f t="shared" ref="M6:M16" si="3">E6+F6+G6+H6+I6-J6-K6-L6</f>
        <v>0</v>
      </c>
      <c r="O6" s="96">
        <f>+FEVRIER!V17</f>
        <v>0</v>
      </c>
      <c r="P6" s="96">
        <f>+FEVRIER!V30</f>
        <v>0</v>
      </c>
      <c r="Q6" s="96">
        <f>+FEVRIER!V43</f>
        <v>0</v>
      </c>
    </row>
    <row r="7" spans="1:17" ht="18.899999999999999" customHeight="1" x14ac:dyDescent="0.25">
      <c r="A7" s="51" t="s">
        <v>41</v>
      </c>
      <c r="B7" s="95">
        <f>+MARS!E43</f>
        <v>0</v>
      </c>
      <c r="C7" s="95">
        <f>+MARS!K43</f>
        <v>0</v>
      </c>
      <c r="D7" s="95">
        <f>+MARS!Q43</f>
        <v>0</v>
      </c>
      <c r="E7" s="96">
        <f t="shared" si="1"/>
        <v>0</v>
      </c>
      <c r="F7" s="96">
        <f t="shared" si="0"/>
        <v>0</v>
      </c>
      <c r="G7" s="96">
        <f t="shared" si="2"/>
        <v>0</v>
      </c>
      <c r="H7" s="96">
        <f>+MARS!E55</f>
        <v>0</v>
      </c>
      <c r="I7" s="96">
        <f>+MARS!E49-MARS!F76</f>
        <v>0</v>
      </c>
      <c r="J7" s="96">
        <f>+MARS!GF72</f>
        <v>0</v>
      </c>
      <c r="K7" s="96">
        <f>+MARS!E51</f>
        <v>0</v>
      </c>
      <c r="L7" s="96">
        <f t="shared" ref="L7:L16" si="4">IF(M6&lt;0,-M6,0)</f>
        <v>0</v>
      </c>
      <c r="M7" s="53">
        <f t="shared" si="3"/>
        <v>0</v>
      </c>
      <c r="O7" s="96">
        <f>+MARS!V17</f>
        <v>0</v>
      </c>
      <c r="P7" s="96">
        <f>+MARS!V30</f>
        <v>0</v>
      </c>
      <c r="Q7" s="96">
        <f>+MARS!V43</f>
        <v>0</v>
      </c>
    </row>
    <row r="8" spans="1:17" ht="18.899999999999999" customHeight="1" x14ac:dyDescent="0.25">
      <c r="A8" s="51" t="s">
        <v>42</v>
      </c>
      <c r="B8" s="95">
        <f>+AVRIL!E43</f>
        <v>0</v>
      </c>
      <c r="C8" s="95">
        <f>+AVRIL!K43</f>
        <v>0</v>
      </c>
      <c r="D8" s="95">
        <f>+AVRIL!Q43</f>
        <v>0</v>
      </c>
      <c r="E8" s="96">
        <f t="shared" si="1"/>
        <v>0</v>
      </c>
      <c r="F8" s="129">
        <f t="shared" si="0"/>
        <v>0</v>
      </c>
      <c r="G8" s="129">
        <f t="shared" si="2"/>
        <v>0</v>
      </c>
      <c r="H8" s="96">
        <f>+AVRIL!E55</f>
        <v>0</v>
      </c>
      <c r="I8" s="96">
        <f>+AVRIL!E49-AVRIL!F76</f>
        <v>0</v>
      </c>
      <c r="J8" s="96">
        <f>+AVRIL!F72</f>
        <v>0</v>
      </c>
      <c r="K8" s="96">
        <f>+AVRIL!E51</f>
        <v>0</v>
      </c>
      <c r="L8" s="96">
        <f t="shared" si="4"/>
        <v>0</v>
      </c>
      <c r="M8" s="53">
        <f t="shared" si="3"/>
        <v>0</v>
      </c>
      <c r="O8" s="96">
        <f>+AVRIL!V17</f>
        <v>0</v>
      </c>
      <c r="P8" s="96">
        <f>+AVRIL!V30</f>
        <v>0</v>
      </c>
      <c r="Q8" s="96">
        <f>+AVRIL!V43</f>
        <v>0</v>
      </c>
    </row>
    <row r="9" spans="1:17" ht="18.899999999999999" customHeight="1" x14ac:dyDescent="0.25">
      <c r="A9" s="51" t="s">
        <v>43</v>
      </c>
      <c r="B9" s="95">
        <f>+MAI!E43</f>
        <v>0</v>
      </c>
      <c r="C9" s="95">
        <f>+MAI!K43</f>
        <v>0</v>
      </c>
      <c r="D9" s="95">
        <f>+MAI!Q43</f>
        <v>0</v>
      </c>
      <c r="E9" s="96">
        <f t="shared" si="1"/>
        <v>0</v>
      </c>
      <c r="F9" s="96">
        <f t="shared" si="0"/>
        <v>0</v>
      </c>
      <c r="G9" s="96">
        <f t="shared" si="2"/>
        <v>0</v>
      </c>
      <c r="H9" s="96">
        <f>+MAI!E55</f>
        <v>0</v>
      </c>
      <c r="I9" s="96">
        <f>+MAI!E49-MAI!F76</f>
        <v>0</v>
      </c>
      <c r="J9" s="96">
        <f>+MAI!F72</f>
        <v>0</v>
      </c>
      <c r="K9" s="96">
        <f>+MAI!E51</f>
        <v>0</v>
      </c>
      <c r="L9" s="96">
        <f t="shared" si="4"/>
        <v>0</v>
      </c>
      <c r="M9" s="53">
        <f t="shared" si="3"/>
        <v>0</v>
      </c>
      <c r="O9" s="96">
        <f>+MAI!V17</f>
        <v>0</v>
      </c>
      <c r="P9" s="96">
        <f>+MAI!V30</f>
        <v>0</v>
      </c>
      <c r="Q9" s="96">
        <f>+MAI!V43</f>
        <v>0</v>
      </c>
    </row>
    <row r="10" spans="1:17" ht="18.899999999999999" customHeight="1" x14ac:dyDescent="0.25">
      <c r="A10" s="51" t="s">
        <v>44</v>
      </c>
      <c r="B10" s="95">
        <f>+JUIN!E43</f>
        <v>0</v>
      </c>
      <c r="C10" s="95">
        <f>+JUIN!K43</f>
        <v>0</v>
      </c>
      <c r="D10" s="95">
        <f>+JUIN!Q43</f>
        <v>0</v>
      </c>
      <c r="E10" s="96">
        <f t="shared" si="1"/>
        <v>0</v>
      </c>
      <c r="F10" s="96">
        <f t="shared" si="0"/>
        <v>0</v>
      </c>
      <c r="G10" s="96">
        <f t="shared" si="2"/>
        <v>0</v>
      </c>
      <c r="H10" s="96">
        <f>+JUIN!E55</f>
        <v>0</v>
      </c>
      <c r="I10" s="96">
        <f>+JUIN!E49-JUIN!F76</f>
        <v>0</v>
      </c>
      <c r="J10" s="96">
        <f>+JUIN!F72</f>
        <v>0</v>
      </c>
      <c r="K10" s="96">
        <f>+JUIN!E51</f>
        <v>0</v>
      </c>
      <c r="L10" s="96">
        <f t="shared" si="4"/>
        <v>0</v>
      </c>
      <c r="M10" s="53">
        <f t="shared" si="3"/>
        <v>0</v>
      </c>
      <c r="O10" s="96">
        <f>+JUIN!V17</f>
        <v>0</v>
      </c>
      <c r="P10" s="96">
        <f>+JUIN!V30</f>
        <v>0</v>
      </c>
      <c r="Q10" s="96">
        <f>+JUIN!V43</f>
        <v>0</v>
      </c>
    </row>
    <row r="11" spans="1:17" ht="18.899999999999999" customHeight="1" x14ac:dyDescent="0.25">
      <c r="A11" s="51" t="s">
        <v>45</v>
      </c>
      <c r="B11" s="95">
        <f>+JUILLET!E43</f>
        <v>0</v>
      </c>
      <c r="C11" s="95">
        <f>+JUILLET!K43</f>
        <v>0</v>
      </c>
      <c r="D11" s="95">
        <f>+JUILLET!Q43</f>
        <v>0</v>
      </c>
      <c r="E11" s="96">
        <f t="shared" si="1"/>
        <v>0</v>
      </c>
      <c r="F11" s="96">
        <f t="shared" si="0"/>
        <v>0</v>
      </c>
      <c r="G11" s="96">
        <f t="shared" si="2"/>
        <v>0</v>
      </c>
      <c r="H11" s="96">
        <f>+JUILLET!E55</f>
        <v>0</v>
      </c>
      <c r="I11" s="96">
        <f>+JUILLET!E49-JUILLET!F76</f>
        <v>0</v>
      </c>
      <c r="J11" s="96">
        <f>+JUILLET!F72</f>
        <v>0</v>
      </c>
      <c r="K11" s="96">
        <f>+JUILLET!E51</f>
        <v>0</v>
      </c>
      <c r="L11" s="96">
        <f t="shared" si="4"/>
        <v>0</v>
      </c>
      <c r="M11" s="53">
        <f t="shared" si="3"/>
        <v>0</v>
      </c>
      <c r="O11" s="96">
        <f>+JUILLET!V17</f>
        <v>0</v>
      </c>
      <c r="P11" s="96">
        <f>+JUILLET!V30</f>
        <v>0</v>
      </c>
      <c r="Q11" s="96">
        <f>+JUILLET!V43</f>
        <v>0</v>
      </c>
    </row>
    <row r="12" spans="1:17" ht="18.899999999999999" customHeight="1" x14ac:dyDescent="0.25">
      <c r="A12" s="51" t="s">
        <v>46</v>
      </c>
      <c r="B12" s="95">
        <f>+AOUT!E43</f>
        <v>0</v>
      </c>
      <c r="C12" s="95">
        <f>+AOUT!K43</f>
        <v>0</v>
      </c>
      <c r="D12" s="95">
        <f>+AOUT!Q43</f>
        <v>0</v>
      </c>
      <c r="E12" s="96">
        <f t="shared" si="1"/>
        <v>0</v>
      </c>
      <c r="F12" s="129">
        <f t="shared" si="0"/>
        <v>0</v>
      </c>
      <c r="G12" s="129">
        <f t="shared" si="2"/>
        <v>0</v>
      </c>
      <c r="H12" s="96">
        <f>+AOUT!E55</f>
        <v>0</v>
      </c>
      <c r="I12" s="96">
        <f>+AOUT!E49-AOUT!F76</f>
        <v>0</v>
      </c>
      <c r="J12" s="96">
        <f>+AOUT!F72</f>
        <v>0</v>
      </c>
      <c r="K12" s="96">
        <f>+AOUT!E51</f>
        <v>0</v>
      </c>
      <c r="L12" s="96">
        <f t="shared" si="4"/>
        <v>0</v>
      </c>
      <c r="M12" s="53">
        <f t="shared" si="3"/>
        <v>0</v>
      </c>
      <c r="O12" s="96">
        <f>+AOUT!V17</f>
        <v>0</v>
      </c>
      <c r="P12" s="96">
        <f>+AOUT!V30</f>
        <v>0</v>
      </c>
      <c r="Q12" s="96">
        <f>+AOUT!V43</f>
        <v>0</v>
      </c>
    </row>
    <row r="13" spans="1:17" ht="18.899999999999999" customHeight="1" x14ac:dyDescent="0.25">
      <c r="A13" s="51" t="s">
        <v>52</v>
      </c>
      <c r="B13" s="95">
        <f>+SEPTEMBRE!E43</f>
        <v>0</v>
      </c>
      <c r="C13" s="95">
        <f>+SEPTEMBRE!K43</f>
        <v>0</v>
      </c>
      <c r="D13" s="95">
        <f>+SEPTEMBRE!Q43</f>
        <v>0</v>
      </c>
      <c r="E13" s="96">
        <f t="shared" si="1"/>
        <v>0</v>
      </c>
      <c r="F13" s="96">
        <f t="shared" si="0"/>
        <v>0</v>
      </c>
      <c r="G13" s="96">
        <f t="shared" si="2"/>
        <v>0</v>
      </c>
      <c r="H13" s="96">
        <f>+SEPTEMBRE!E55</f>
        <v>0</v>
      </c>
      <c r="I13" s="96">
        <f>+SEPTEMBRE!E49-SEPTEMBRE!F76</f>
        <v>0</v>
      </c>
      <c r="J13" s="96">
        <f>+SEPTEMBRE!F72</f>
        <v>0</v>
      </c>
      <c r="K13" s="96">
        <f>+SEPTEMBRE!E51</f>
        <v>0</v>
      </c>
      <c r="L13" s="96">
        <f t="shared" si="4"/>
        <v>0</v>
      </c>
      <c r="M13" s="53">
        <f t="shared" si="3"/>
        <v>0</v>
      </c>
      <c r="O13" s="96">
        <f>+SEPTEMBRE!V17</f>
        <v>0</v>
      </c>
      <c r="P13" s="96">
        <f>+SEPTEMBRE!V30</f>
        <v>0</v>
      </c>
      <c r="Q13" s="96">
        <f>+SEPTEMBRE!V43</f>
        <v>0</v>
      </c>
    </row>
    <row r="14" spans="1:17" ht="18.899999999999999" customHeight="1" x14ac:dyDescent="0.25">
      <c r="A14" s="51" t="s">
        <v>47</v>
      </c>
      <c r="B14" s="95">
        <f>+OCTOBRE!E43</f>
        <v>0</v>
      </c>
      <c r="C14" s="95">
        <f>+OCTOBRE!K43</f>
        <v>0</v>
      </c>
      <c r="D14" s="95">
        <f>+OCTOBRE!Q43</f>
        <v>0</v>
      </c>
      <c r="E14" s="96">
        <f t="shared" si="1"/>
        <v>0</v>
      </c>
      <c r="F14" s="129">
        <f t="shared" si="0"/>
        <v>0</v>
      </c>
      <c r="G14" s="129">
        <f t="shared" si="2"/>
        <v>0</v>
      </c>
      <c r="H14" s="96">
        <f>+OCTOBRE!E55</f>
        <v>0</v>
      </c>
      <c r="I14" s="96">
        <f>+OCTOBRE!E49-OCTOBRE!F76</f>
        <v>0</v>
      </c>
      <c r="J14" s="96">
        <f>+OCTOBRE!F72</f>
        <v>0</v>
      </c>
      <c r="K14" s="96">
        <f>+OCTOBRE!E51</f>
        <v>0</v>
      </c>
      <c r="L14" s="96">
        <f t="shared" si="4"/>
        <v>0</v>
      </c>
      <c r="M14" s="53">
        <f t="shared" si="3"/>
        <v>0</v>
      </c>
      <c r="O14" s="96">
        <f>+OCTOBRE!V17</f>
        <v>0</v>
      </c>
      <c r="P14" s="96">
        <f>+OCTOBRE!V30</f>
        <v>0</v>
      </c>
      <c r="Q14" s="96">
        <f>+OCTOBRE!V43</f>
        <v>0</v>
      </c>
    </row>
    <row r="15" spans="1:17" ht="18.899999999999999" customHeight="1" x14ac:dyDescent="0.25">
      <c r="A15" s="51" t="s">
        <v>48</v>
      </c>
      <c r="B15" s="95">
        <f>+NOVEMBRE!E43</f>
        <v>0</v>
      </c>
      <c r="C15" s="95">
        <f>+NOVEMBRE!K43</f>
        <v>0</v>
      </c>
      <c r="D15" s="95">
        <f>+NOVEMBRE!Q43</f>
        <v>0</v>
      </c>
      <c r="E15" s="96">
        <f t="shared" si="1"/>
        <v>0</v>
      </c>
      <c r="F15" s="96">
        <f t="shared" si="0"/>
        <v>0</v>
      </c>
      <c r="G15" s="96">
        <f t="shared" si="2"/>
        <v>0</v>
      </c>
      <c r="H15" s="96">
        <f>+NOVEMBRE!E55</f>
        <v>0</v>
      </c>
      <c r="I15" s="96">
        <f>+NOVEMBRE!E49-NOVEMBRE!F76</f>
        <v>0</v>
      </c>
      <c r="J15" s="96">
        <f>+NOVEMBRE!F72</f>
        <v>0</v>
      </c>
      <c r="K15" s="96">
        <f>+NOVEMBRE!E51</f>
        <v>0</v>
      </c>
      <c r="L15" s="96">
        <f t="shared" si="4"/>
        <v>0</v>
      </c>
      <c r="M15" s="53">
        <f t="shared" si="3"/>
        <v>0</v>
      </c>
      <c r="O15" s="96">
        <f>+NOVEMBRE!V17</f>
        <v>0</v>
      </c>
      <c r="P15" s="96">
        <f>+NOVEMBRE!V30</f>
        <v>0</v>
      </c>
      <c r="Q15" s="96">
        <f>+NOVEMBRE!V43</f>
        <v>0</v>
      </c>
    </row>
    <row r="16" spans="1:17" ht="18.899999999999999" customHeight="1" x14ac:dyDescent="0.25">
      <c r="A16" s="55" t="s">
        <v>49</v>
      </c>
      <c r="B16" s="95">
        <f>+DECEMBRE!E43</f>
        <v>0</v>
      </c>
      <c r="C16" s="95">
        <f>+DECEMBRE!K43</f>
        <v>0</v>
      </c>
      <c r="D16" s="95">
        <f>+DECEMBRE!Q43</f>
        <v>0</v>
      </c>
      <c r="E16" s="96">
        <f t="shared" si="1"/>
        <v>0</v>
      </c>
      <c r="F16" s="96">
        <f t="shared" si="0"/>
        <v>0</v>
      </c>
      <c r="G16" s="96">
        <f t="shared" si="2"/>
        <v>0</v>
      </c>
      <c r="H16" s="96">
        <f>+DECEMBRE!E55</f>
        <v>0</v>
      </c>
      <c r="I16" s="96">
        <f>+DECEMBRE!E49-DECEMBRE!F76</f>
        <v>0</v>
      </c>
      <c r="J16" s="96">
        <f>+DECEMBRE!F72</f>
        <v>0</v>
      </c>
      <c r="K16" s="96">
        <f>+DECEMBRE!E51</f>
        <v>0</v>
      </c>
      <c r="L16" s="96">
        <f t="shared" si="4"/>
        <v>0</v>
      </c>
      <c r="M16" s="53">
        <f t="shared" si="3"/>
        <v>0</v>
      </c>
      <c r="O16" s="96">
        <f>+DECEMBRE!V17</f>
        <v>0</v>
      </c>
      <c r="P16" s="96">
        <f>+DECEMBRE!V30</f>
        <v>0</v>
      </c>
      <c r="Q16" s="96">
        <f>+DECEMBRE!V43</f>
        <v>0</v>
      </c>
    </row>
    <row r="17" spans="1:17" ht="18.899999999999999" customHeight="1" thickBot="1" x14ac:dyDescent="0.3">
      <c r="A17" s="2"/>
      <c r="B17" s="50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3">
        <f>E17+F17-J17-K17-L17</f>
        <v>0</v>
      </c>
      <c r="O17" s="54"/>
      <c r="P17" s="54"/>
      <c r="Q17" s="54"/>
    </row>
    <row r="18" spans="1:17" ht="18.899999999999999" customHeight="1" thickBot="1" x14ac:dyDescent="0.3">
      <c r="A18" s="56" t="s">
        <v>6</v>
      </c>
      <c r="B18" s="57">
        <f t="shared" ref="B18:M18" si="5">SUM(B5:B17)</f>
        <v>0</v>
      </c>
      <c r="C18" s="57">
        <f t="shared" si="5"/>
        <v>0</v>
      </c>
      <c r="D18" s="57">
        <f t="shared" ref="D18" si="6">SUM(D5:D17)</f>
        <v>0</v>
      </c>
      <c r="E18" s="57">
        <f t="shared" si="5"/>
        <v>0</v>
      </c>
      <c r="F18" s="57">
        <f t="shared" si="5"/>
        <v>0</v>
      </c>
      <c r="G18" s="57">
        <f t="shared" ref="G18" si="7">SUM(G5:G17)</f>
        <v>0</v>
      </c>
      <c r="H18" s="57">
        <f t="shared" si="5"/>
        <v>0</v>
      </c>
      <c r="I18" s="57">
        <f t="shared" si="5"/>
        <v>0</v>
      </c>
      <c r="J18" s="57">
        <f t="shared" si="5"/>
        <v>0</v>
      </c>
      <c r="K18" s="57">
        <f t="shared" si="5"/>
        <v>0</v>
      </c>
      <c r="L18" s="57">
        <f t="shared" si="5"/>
        <v>0</v>
      </c>
      <c r="M18" s="57">
        <f t="shared" si="5"/>
        <v>0</v>
      </c>
      <c r="O18" s="57">
        <f t="shared" ref="O18:Q18" si="8">SUM(O5:O17)</f>
        <v>0</v>
      </c>
      <c r="P18" s="57">
        <f t="shared" si="8"/>
        <v>0</v>
      </c>
      <c r="Q18" s="57">
        <f t="shared" si="8"/>
        <v>0</v>
      </c>
    </row>
    <row r="19" spans="1:17" ht="13.8" thickBot="1" x14ac:dyDescent="0.3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O19" s="58"/>
      <c r="P19" s="58"/>
      <c r="Q19" s="58"/>
    </row>
    <row r="22" spans="1:17" x14ac:dyDescent="0.25">
      <c r="F22" s="3"/>
      <c r="G22" s="3"/>
      <c r="P22" s="1" t="s">
        <v>95</v>
      </c>
    </row>
    <row r="23" spans="1:17" x14ac:dyDescent="0.25">
      <c r="F23" s="3"/>
      <c r="G23" s="3"/>
    </row>
    <row r="24" spans="1:17" x14ac:dyDescent="0.25">
      <c r="F24" s="3"/>
      <c r="G24" s="3"/>
    </row>
    <row r="25" spans="1:17" x14ac:dyDescent="0.25">
      <c r="F25" s="3"/>
      <c r="G25" s="3"/>
    </row>
    <row r="26" spans="1:17" x14ac:dyDescent="0.25">
      <c r="F26" s="3"/>
      <c r="G26" s="3"/>
    </row>
    <row r="27" spans="1:17" x14ac:dyDescent="0.25">
      <c r="E27" s="4"/>
      <c r="F27" s="5"/>
      <c r="G27" s="5"/>
    </row>
  </sheetData>
  <mergeCells count="3">
    <mergeCell ref="A3:M3"/>
    <mergeCell ref="B1:D1"/>
    <mergeCell ref="B2:D2"/>
  </mergeCells>
  <phoneticPr fontId="0" type="noConversion"/>
  <conditionalFormatting sqref="P18">
    <cfRule type="cellIs" dxfId="0" priority="1" operator="greaterThan">
      <formula>10000</formula>
    </cfRule>
  </conditionalFormatting>
  <pageMargins left="0.25" right="0.35" top="0.49" bottom="0.32" header="0.27" footer="0.2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  <pageSetUpPr fitToPage="1"/>
  </sheetPr>
  <dimension ref="A1:V94"/>
  <sheetViews>
    <sheetView zoomScaleNormal="100" workbookViewId="0">
      <selection activeCell="D16" sqref="D16"/>
    </sheetView>
  </sheetViews>
  <sheetFormatPr baseColWidth="10" defaultColWidth="11.44140625" defaultRowHeight="13.8" x14ac:dyDescent="0.3"/>
  <cols>
    <col min="1" max="1" width="2.88671875" style="12" customWidth="1"/>
    <col min="2" max="2" width="12.44140625" style="12" customWidth="1"/>
    <col min="3" max="3" width="29.33203125" style="12" customWidth="1"/>
    <col min="4" max="4" width="27.21875" style="12" customWidth="1"/>
    <col min="5" max="5" width="12.5546875" style="12" bestFit="1" customWidth="1"/>
    <col min="6" max="6" width="12.33203125" style="12" bestFit="1" customWidth="1"/>
    <col min="7" max="7" width="1.5546875" style="12" customWidth="1"/>
    <col min="8" max="8" width="11.44140625" style="12"/>
    <col min="9" max="9" width="21.44140625" style="12" customWidth="1"/>
    <col min="10" max="10" width="11.44140625" style="12" customWidth="1"/>
    <col min="11" max="11" width="11.44140625" style="12"/>
    <col min="12" max="12" width="11.44140625" style="12" customWidth="1"/>
    <col min="13" max="13" width="1.5546875" style="12" customWidth="1"/>
    <col min="14" max="18" width="11.44140625" style="12"/>
    <col min="19" max="19" width="1.5546875" style="12" customWidth="1"/>
    <col min="20" max="16384" width="11.44140625" style="12"/>
  </cols>
  <sheetData>
    <row r="1" spans="1:22" s="1" customFormat="1" ht="22.95" customHeight="1" x14ac:dyDescent="0.25">
      <c r="B1" s="103" t="s">
        <v>83</v>
      </c>
      <c r="C1" s="169">
        <f>+ReleveTVA!B1</f>
        <v>0</v>
      </c>
      <c r="D1" s="170"/>
    </row>
    <row r="2" spans="1:22" s="1" customFormat="1" ht="22.95" customHeight="1" thickBot="1" x14ac:dyDescent="0.3">
      <c r="B2" s="104" t="s">
        <v>84</v>
      </c>
      <c r="C2" s="171">
        <f>+ReleveTVA!B2</f>
        <v>0</v>
      </c>
      <c r="D2" s="172"/>
    </row>
    <row r="3" spans="1:22" ht="15.6" x14ac:dyDescent="0.3">
      <c r="B3" s="11" t="s">
        <v>27</v>
      </c>
      <c r="D3" s="24"/>
    </row>
    <row r="4" spans="1:22" x14ac:dyDescent="0.3">
      <c r="F4" s="97" t="s">
        <v>71</v>
      </c>
    </row>
    <row r="5" spans="1:22" ht="14.4" thickBot="1" x14ac:dyDescent="0.35">
      <c r="F5" s="97"/>
    </row>
    <row r="6" spans="1:22" x14ac:dyDescent="0.3">
      <c r="B6" s="105" t="s">
        <v>86</v>
      </c>
      <c r="C6" s="106"/>
      <c r="D6" s="106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8"/>
      <c r="T6" s="105" t="s">
        <v>87</v>
      </c>
      <c r="U6" s="106"/>
      <c r="V6" s="108"/>
    </row>
    <row r="7" spans="1:22" x14ac:dyDescent="0.3">
      <c r="B7" s="109"/>
      <c r="F7" s="97"/>
      <c r="R7" s="110"/>
      <c r="T7" s="109"/>
      <c r="V7" s="110"/>
    </row>
    <row r="8" spans="1:22" ht="14.4" x14ac:dyDescent="0.3">
      <c r="A8" s="15"/>
      <c r="B8" s="111" t="s">
        <v>28</v>
      </c>
      <c r="C8" s="32"/>
      <c r="D8" s="15"/>
      <c r="E8" s="15"/>
      <c r="F8" s="15"/>
      <c r="G8" s="15"/>
      <c r="H8" s="32" t="s">
        <v>29</v>
      </c>
      <c r="I8" s="32"/>
      <c r="J8" s="15"/>
      <c r="K8" s="15"/>
      <c r="L8" s="15"/>
      <c r="M8" s="15"/>
      <c r="N8" s="32" t="s">
        <v>30</v>
      </c>
      <c r="O8" s="32"/>
      <c r="P8" s="15"/>
      <c r="Q8" s="15"/>
      <c r="R8" s="112"/>
      <c r="T8" s="111" t="s">
        <v>88</v>
      </c>
      <c r="U8" s="32"/>
      <c r="V8" s="112"/>
    </row>
    <row r="9" spans="1:22" ht="15" thickBot="1" x14ac:dyDescent="0.35">
      <c r="A9" s="15"/>
      <c r="B9" s="113" t="s">
        <v>10</v>
      </c>
      <c r="C9" s="15" t="s">
        <v>11</v>
      </c>
      <c r="D9" s="15" t="s">
        <v>9</v>
      </c>
      <c r="E9" s="15" t="s">
        <v>12</v>
      </c>
      <c r="F9" s="15" t="s">
        <v>13</v>
      </c>
      <c r="G9" s="15"/>
      <c r="H9" s="15" t="s">
        <v>10</v>
      </c>
      <c r="I9" s="15" t="s">
        <v>11</v>
      </c>
      <c r="J9" s="15" t="s">
        <v>9</v>
      </c>
      <c r="K9" s="15" t="s">
        <v>12</v>
      </c>
      <c r="L9" s="15" t="s">
        <v>13</v>
      </c>
      <c r="N9" s="15" t="s">
        <v>10</v>
      </c>
      <c r="O9" s="15" t="s">
        <v>11</v>
      </c>
      <c r="P9" s="15" t="s">
        <v>9</v>
      </c>
      <c r="Q9" s="15" t="s">
        <v>12</v>
      </c>
      <c r="R9" s="112" t="s">
        <v>13</v>
      </c>
      <c r="T9" s="113" t="s">
        <v>10</v>
      </c>
      <c r="U9" s="15" t="s">
        <v>11</v>
      </c>
      <c r="V9" s="112" t="s">
        <v>9</v>
      </c>
    </row>
    <row r="10" spans="1:22" s="14" customFormat="1" ht="12.75" customHeight="1" thickBot="1" x14ac:dyDescent="0.35">
      <c r="A10" s="15"/>
      <c r="B10" s="13"/>
      <c r="C10" s="16"/>
      <c r="D10" s="17"/>
      <c r="E10" s="66">
        <v>1.2</v>
      </c>
      <c r="F10" s="67">
        <v>0.2</v>
      </c>
      <c r="G10" s="15"/>
      <c r="H10" s="13"/>
      <c r="I10" s="16"/>
      <c r="J10" s="17"/>
      <c r="K10" s="66">
        <v>1.1000000000000001</v>
      </c>
      <c r="L10" s="67">
        <v>0.1</v>
      </c>
      <c r="N10" s="13"/>
      <c r="O10" s="16"/>
      <c r="P10" s="17"/>
      <c r="Q10" s="66">
        <v>1.0549999999999999</v>
      </c>
      <c r="R10" s="68">
        <v>5.5E-2</v>
      </c>
      <c r="T10" s="122"/>
      <c r="U10" s="123"/>
      <c r="V10" s="127"/>
    </row>
    <row r="11" spans="1:22" s="14" customFormat="1" ht="12.75" customHeight="1" x14ac:dyDescent="0.3">
      <c r="A11" s="15"/>
      <c r="B11" s="121"/>
      <c r="C11" s="119"/>
      <c r="D11" s="61"/>
      <c r="E11" s="65">
        <f>+D11/$E$10</f>
        <v>0</v>
      </c>
      <c r="F11" s="46">
        <f>+E11*$F$10</f>
        <v>0</v>
      </c>
      <c r="G11" s="15"/>
      <c r="H11" s="121"/>
      <c r="I11" s="119"/>
      <c r="J11" s="61"/>
      <c r="K11" s="65">
        <f>+J11/$K$10</f>
        <v>0</v>
      </c>
      <c r="L11" s="46">
        <f>+K11*$L$10</f>
        <v>0</v>
      </c>
      <c r="N11" s="121"/>
      <c r="O11" s="119"/>
      <c r="P11" s="61"/>
      <c r="Q11" s="65">
        <f>+P11/$Q$10</f>
        <v>0</v>
      </c>
      <c r="R11" s="46">
        <f>+Q11*$R$10</f>
        <v>0</v>
      </c>
      <c r="T11" s="19"/>
      <c r="U11" s="41"/>
      <c r="V11" s="61"/>
    </row>
    <row r="12" spans="1:22" s="14" customFormat="1" ht="12.75" customHeight="1" x14ac:dyDescent="0.3">
      <c r="A12" s="15"/>
      <c r="B12" s="19"/>
      <c r="C12" s="120"/>
      <c r="D12" s="61"/>
      <c r="E12" s="65">
        <f t="shared" ref="E12:E42" si="0">+D12/$E$10</f>
        <v>0</v>
      </c>
      <c r="F12" s="46">
        <f t="shared" ref="F12:F42" si="1">+E12*$F$10</f>
        <v>0</v>
      </c>
      <c r="G12" s="15"/>
      <c r="H12" s="19"/>
      <c r="I12" s="41"/>
      <c r="J12" s="61"/>
      <c r="K12" s="65">
        <f t="shared" ref="K12:K42" si="2">+J12/$K$10</f>
        <v>0</v>
      </c>
      <c r="L12" s="46">
        <f t="shared" ref="L12:L42" si="3">+K12*$L$10</f>
        <v>0</v>
      </c>
      <c r="N12" s="19"/>
      <c r="O12" s="41"/>
      <c r="P12" s="61"/>
      <c r="Q12" s="65">
        <f t="shared" ref="Q12:Q42" si="4">+P12/$Q$10</f>
        <v>0</v>
      </c>
      <c r="R12" s="46">
        <f t="shared" ref="R12:R42" si="5">+Q12*$R$10</f>
        <v>0</v>
      </c>
      <c r="T12" s="19"/>
      <c r="U12" s="41"/>
      <c r="V12" s="61"/>
    </row>
    <row r="13" spans="1:22" s="14" customFormat="1" ht="12.75" customHeight="1" x14ac:dyDescent="0.3">
      <c r="A13" s="15"/>
      <c r="B13" s="19"/>
      <c r="C13" s="41"/>
      <c r="D13" s="61"/>
      <c r="E13" s="65">
        <f t="shared" si="0"/>
        <v>0</v>
      </c>
      <c r="F13" s="46">
        <f t="shared" si="1"/>
        <v>0</v>
      </c>
      <c r="G13" s="15"/>
      <c r="H13" s="19"/>
      <c r="I13" s="41"/>
      <c r="J13" s="61"/>
      <c r="K13" s="65">
        <f t="shared" si="2"/>
        <v>0</v>
      </c>
      <c r="L13" s="46">
        <f t="shared" si="3"/>
        <v>0</v>
      </c>
      <c r="N13" s="19"/>
      <c r="O13" s="41"/>
      <c r="P13" s="61"/>
      <c r="Q13" s="65">
        <f t="shared" si="4"/>
        <v>0</v>
      </c>
      <c r="R13" s="46">
        <f t="shared" si="5"/>
        <v>0</v>
      </c>
      <c r="T13" s="19"/>
      <c r="U13" s="41"/>
      <c r="V13" s="61"/>
    </row>
    <row r="14" spans="1:22" s="14" customFormat="1" ht="12.75" customHeight="1" x14ac:dyDescent="0.3">
      <c r="A14" s="15"/>
      <c r="B14" s="19"/>
      <c r="C14" s="41"/>
      <c r="D14" s="61"/>
      <c r="E14" s="65">
        <f t="shared" si="0"/>
        <v>0</v>
      </c>
      <c r="F14" s="46">
        <f t="shared" si="1"/>
        <v>0</v>
      </c>
      <c r="G14" s="15"/>
      <c r="H14" s="19"/>
      <c r="I14" s="41"/>
      <c r="J14" s="61"/>
      <c r="K14" s="65">
        <f t="shared" si="2"/>
        <v>0</v>
      </c>
      <c r="L14" s="46">
        <f t="shared" si="3"/>
        <v>0</v>
      </c>
      <c r="N14" s="19"/>
      <c r="O14" s="41"/>
      <c r="P14" s="61"/>
      <c r="Q14" s="65">
        <f t="shared" si="4"/>
        <v>0</v>
      </c>
      <c r="R14" s="46">
        <f t="shared" si="5"/>
        <v>0</v>
      </c>
      <c r="T14" s="19"/>
      <c r="U14" s="41"/>
      <c r="V14" s="61"/>
    </row>
    <row r="15" spans="1:22" s="14" customFormat="1" ht="12.75" customHeight="1" x14ac:dyDescent="0.3">
      <c r="A15" s="15"/>
      <c r="B15" s="19"/>
      <c r="C15" s="41"/>
      <c r="D15" s="61"/>
      <c r="E15" s="65">
        <f t="shared" si="0"/>
        <v>0</v>
      </c>
      <c r="F15" s="46">
        <f t="shared" si="1"/>
        <v>0</v>
      </c>
      <c r="G15" s="15"/>
      <c r="H15" s="19"/>
      <c r="I15" s="41"/>
      <c r="J15" s="61"/>
      <c r="K15" s="65">
        <f t="shared" si="2"/>
        <v>0</v>
      </c>
      <c r="L15" s="46">
        <f t="shared" si="3"/>
        <v>0</v>
      </c>
      <c r="N15" s="19"/>
      <c r="O15" s="41"/>
      <c r="P15" s="61"/>
      <c r="Q15" s="65">
        <f t="shared" si="4"/>
        <v>0</v>
      </c>
      <c r="R15" s="46">
        <f t="shared" si="5"/>
        <v>0</v>
      </c>
      <c r="T15" s="19"/>
      <c r="U15" s="41"/>
      <c r="V15" s="61"/>
    </row>
    <row r="16" spans="1:22" s="14" customFormat="1" ht="12.75" customHeight="1" thickBot="1" x14ac:dyDescent="0.35">
      <c r="A16" s="15"/>
      <c r="B16" s="19"/>
      <c r="C16" s="41"/>
      <c r="D16" s="18"/>
      <c r="E16" s="65">
        <f t="shared" si="0"/>
        <v>0</v>
      </c>
      <c r="F16" s="46">
        <f t="shared" si="1"/>
        <v>0</v>
      </c>
      <c r="G16" s="15"/>
      <c r="H16" s="19"/>
      <c r="I16" s="41"/>
      <c r="J16" s="18"/>
      <c r="K16" s="65">
        <f t="shared" si="2"/>
        <v>0</v>
      </c>
      <c r="L16" s="46">
        <f t="shared" si="3"/>
        <v>0</v>
      </c>
      <c r="N16" s="19"/>
      <c r="O16" s="41"/>
      <c r="P16" s="18"/>
      <c r="Q16" s="65">
        <f t="shared" si="4"/>
        <v>0</v>
      </c>
      <c r="R16" s="46">
        <f t="shared" si="5"/>
        <v>0</v>
      </c>
      <c r="T16" s="19"/>
      <c r="U16" s="41"/>
      <c r="V16" s="18"/>
    </row>
    <row r="17" spans="1:22" s="14" customFormat="1" ht="12.75" customHeight="1" thickBot="1" x14ac:dyDescent="0.35">
      <c r="A17" s="15"/>
      <c r="B17" s="19"/>
      <c r="C17" s="41"/>
      <c r="D17" s="18"/>
      <c r="E17" s="65">
        <f t="shared" si="0"/>
        <v>0</v>
      </c>
      <c r="F17" s="46">
        <f t="shared" si="1"/>
        <v>0</v>
      </c>
      <c r="G17" s="15"/>
      <c r="H17" s="19"/>
      <c r="I17" s="41"/>
      <c r="J17" s="18"/>
      <c r="K17" s="65">
        <f t="shared" si="2"/>
        <v>0</v>
      </c>
      <c r="L17" s="46">
        <f t="shared" si="3"/>
        <v>0</v>
      </c>
      <c r="N17" s="19"/>
      <c r="O17" s="41"/>
      <c r="P17" s="18"/>
      <c r="Q17" s="65">
        <f t="shared" si="4"/>
        <v>0</v>
      </c>
      <c r="R17" s="46">
        <f t="shared" si="5"/>
        <v>0</v>
      </c>
      <c r="T17" s="20" t="s">
        <v>14</v>
      </c>
      <c r="U17" s="21"/>
      <c r="V17" s="49">
        <f>SUM(V10:V16)</f>
        <v>0</v>
      </c>
    </row>
    <row r="18" spans="1:22" s="14" customFormat="1" ht="12.75" customHeight="1" x14ac:dyDescent="0.3">
      <c r="A18" s="15"/>
      <c r="B18" s="19"/>
      <c r="C18" s="41"/>
      <c r="D18" s="18"/>
      <c r="E18" s="65">
        <f t="shared" si="0"/>
        <v>0</v>
      </c>
      <c r="F18" s="46">
        <f t="shared" si="1"/>
        <v>0</v>
      </c>
      <c r="G18" s="15"/>
      <c r="H18" s="19"/>
      <c r="I18" s="41"/>
      <c r="J18" s="18"/>
      <c r="K18" s="65">
        <f t="shared" si="2"/>
        <v>0</v>
      </c>
      <c r="L18" s="46">
        <f t="shared" si="3"/>
        <v>0</v>
      </c>
      <c r="N18" s="19"/>
      <c r="O18" s="41"/>
      <c r="P18" s="18"/>
      <c r="Q18" s="65">
        <f t="shared" si="4"/>
        <v>0</v>
      </c>
      <c r="R18" s="46">
        <f t="shared" si="5"/>
        <v>0</v>
      </c>
      <c r="T18" s="124"/>
      <c r="V18" s="125"/>
    </row>
    <row r="19" spans="1:22" s="14" customFormat="1" ht="12.75" customHeight="1" x14ac:dyDescent="0.3">
      <c r="A19" s="15"/>
      <c r="B19" s="19"/>
      <c r="C19" s="41"/>
      <c r="D19" s="18"/>
      <c r="E19" s="65">
        <f t="shared" si="0"/>
        <v>0</v>
      </c>
      <c r="F19" s="46">
        <f t="shared" si="1"/>
        <v>0</v>
      </c>
      <c r="G19" s="15"/>
      <c r="H19" s="19"/>
      <c r="I19" s="41"/>
      <c r="J19" s="18"/>
      <c r="K19" s="65">
        <f t="shared" si="2"/>
        <v>0</v>
      </c>
      <c r="L19" s="46">
        <f t="shared" si="3"/>
        <v>0</v>
      </c>
      <c r="N19" s="19"/>
      <c r="O19" s="41"/>
      <c r="P19" s="18"/>
      <c r="Q19" s="65">
        <f t="shared" si="4"/>
        <v>0</v>
      </c>
      <c r="R19" s="46">
        <f t="shared" si="5"/>
        <v>0</v>
      </c>
      <c r="T19" s="124"/>
      <c r="V19" s="125"/>
    </row>
    <row r="20" spans="1:22" s="14" customFormat="1" ht="12.75" customHeight="1" x14ac:dyDescent="0.3">
      <c r="A20" s="15"/>
      <c r="B20" s="19"/>
      <c r="C20" s="41"/>
      <c r="D20" s="18"/>
      <c r="E20" s="65">
        <f t="shared" si="0"/>
        <v>0</v>
      </c>
      <c r="F20" s="46">
        <f t="shared" si="1"/>
        <v>0</v>
      </c>
      <c r="G20" s="15"/>
      <c r="H20" s="19"/>
      <c r="I20" s="41"/>
      <c r="J20" s="18"/>
      <c r="K20" s="65">
        <f t="shared" si="2"/>
        <v>0</v>
      </c>
      <c r="L20" s="46">
        <f t="shared" si="3"/>
        <v>0</v>
      </c>
      <c r="N20" s="19"/>
      <c r="O20" s="41"/>
      <c r="P20" s="18"/>
      <c r="Q20" s="65">
        <f t="shared" si="4"/>
        <v>0</v>
      </c>
      <c r="R20" s="46">
        <f t="shared" si="5"/>
        <v>0</v>
      </c>
      <c r="T20" s="124"/>
      <c r="V20" s="125"/>
    </row>
    <row r="21" spans="1:22" s="14" customFormat="1" ht="12.75" customHeight="1" x14ac:dyDescent="0.3">
      <c r="A21" s="15"/>
      <c r="B21" s="19"/>
      <c r="C21" s="41"/>
      <c r="D21" s="18"/>
      <c r="E21" s="65">
        <f t="shared" si="0"/>
        <v>0</v>
      </c>
      <c r="F21" s="46">
        <f t="shared" si="1"/>
        <v>0</v>
      </c>
      <c r="G21" s="15"/>
      <c r="H21" s="19"/>
      <c r="I21" s="41"/>
      <c r="J21" s="18"/>
      <c r="K21" s="65">
        <f t="shared" si="2"/>
        <v>0</v>
      </c>
      <c r="L21" s="46">
        <f t="shared" si="3"/>
        <v>0</v>
      </c>
      <c r="N21" s="19"/>
      <c r="O21" s="41"/>
      <c r="P21" s="18"/>
      <c r="Q21" s="65">
        <f t="shared" si="4"/>
        <v>0</v>
      </c>
      <c r="R21" s="46">
        <f t="shared" si="5"/>
        <v>0</v>
      </c>
      <c r="T21" s="111" t="s">
        <v>90</v>
      </c>
      <c r="U21" s="32"/>
      <c r="V21" s="112"/>
    </row>
    <row r="22" spans="1:22" s="14" customFormat="1" ht="12.75" customHeight="1" thickBot="1" x14ac:dyDescent="0.35">
      <c r="A22" s="15"/>
      <c r="B22" s="19"/>
      <c r="C22" s="41"/>
      <c r="D22" s="18"/>
      <c r="E22" s="65">
        <f t="shared" si="0"/>
        <v>0</v>
      </c>
      <c r="F22" s="46">
        <f t="shared" si="1"/>
        <v>0</v>
      </c>
      <c r="G22" s="15"/>
      <c r="H22" s="19"/>
      <c r="I22" s="41"/>
      <c r="J22" s="18"/>
      <c r="K22" s="65">
        <f t="shared" si="2"/>
        <v>0</v>
      </c>
      <c r="L22" s="46">
        <f t="shared" si="3"/>
        <v>0</v>
      </c>
      <c r="N22" s="19"/>
      <c r="O22" s="41"/>
      <c r="P22" s="18"/>
      <c r="Q22" s="65">
        <f t="shared" si="4"/>
        <v>0</v>
      </c>
      <c r="R22" s="46">
        <f t="shared" si="5"/>
        <v>0</v>
      </c>
      <c r="T22" s="113" t="s">
        <v>10</v>
      </c>
      <c r="U22" s="15" t="s">
        <v>11</v>
      </c>
      <c r="V22" s="112" t="s">
        <v>9</v>
      </c>
    </row>
    <row r="23" spans="1:22" s="14" customFormat="1" ht="12.75" customHeight="1" x14ac:dyDescent="0.3">
      <c r="A23" s="15"/>
      <c r="B23" s="19"/>
      <c r="C23" s="41"/>
      <c r="D23" s="18"/>
      <c r="E23" s="65">
        <f t="shared" si="0"/>
        <v>0</v>
      </c>
      <c r="F23" s="46">
        <f t="shared" si="1"/>
        <v>0</v>
      </c>
      <c r="G23" s="15"/>
      <c r="H23" s="19"/>
      <c r="I23" s="41"/>
      <c r="J23" s="18"/>
      <c r="K23" s="65">
        <f t="shared" si="2"/>
        <v>0</v>
      </c>
      <c r="L23" s="46">
        <f t="shared" si="3"/>
        <v>0</v>
      </c>
      <c r="N23" s="19"/>
      <c r="O23" s="41"/>
      <c r="P23" s="18"/>
      <c r="Q23" s="65">
        <f t="shared" si="4"/>
        <v>0</v>
      </c>
      <c r="R23" s="46">
        <f t="shared" si="5"/>
        <v>0</v>
      </c>
      <c r="T23" s="122"/>
      <c r="U23" s="123"/>
      <c r="V23" s="127"/>
    </row>
    <row r="24" spans="1:22" s="14" customFormat="1" ht="12.75" customHeight="1" x14ac:dyDescent="0.3">
      <c r="A24" s="15"/>
      <c r="B24" s="19"/>
      <c r="C24" s="41"/>
      <c r="D24" s="18"/>
      <c r="E24" s="65">
        <f t="shared" si="0"/>
        <v>0</v>
      </c>
      <c r="F24" s="46">
        <f t="shared" si="1"/>
        <v>0</v>
      </c>
      <c r="G24" s="15"/>
      <c r="H24" s="19"/>
      <c r="I24" s="41"/>
      <c r="J24" s="18"/>
      <c r="K24" s="65">
        <f t="shared" si="2"/>
        <v>0</v>
      </c>
      <c r="L24" s="46">
        <f t="shared" si="3"/>
        <v>0</v>
      </c>
      <c r="N24" s="19"/>
      <c r="O24" s="41"/>
      <c r="P24" s="18"/>
      <c r="Q24" s="65">
        <f t="shared" si="4"/>
        <v>0</v>
      </c>
      <c r="R24" s="46">
        <f t="shared" si="5"/>
        <v>0</v>
      </c>
      <c r="T24" s="19"/>
      <c r="U24" s="41"/>
      <c r="V24" s="61"/>
    </row>
    <row r="25" spans="1:22" s="14" customFormat="1" ht="12.75" customHeight="1" x14ac:dyDescent="0.3">
      <c r="A25" s="15"/>
      <c r="B25" s="19"/>
      <c r="C25" s="41"/>
      <c r="D25" s="18"/>
      <c r="E25" s="65">
        <f t="shared" si="0"/>
        <v>0</v>
      </c>
      <c r="F25" s="46">
        <f t="shared" si="1"/>
        <v>0</v>
      </c>
      <c r="G25" s="15"/>
      <c r="H25" s="19"/>
      <c r="I25" s="41"/>
      <c r="J25" s="18"/>
      <c r="K25" s="65">
        <f t="shared" si="2"/>
        <v>0</v>
      </c>
      <c r="L25" s="46">
        <f t="shared" si="3"/>
        <v>0</v>
      </c>
      <c r="N25" s="19"/>
      <c r="O25" s="41"/>
      <c r="P25" s="18"/>
      <c r="Q25" s="65">
        <f t="shared" si="4"/>
        <v>0</v>
      </c>
      <c r="R25" s="46">
        <f t="shared" si="5"/>
        <v>0</v>
      </c>
      <c r="T25" s="19"/>
      <c r="U25" s="41"/>
      <c r="V25" s="61"/>
    </row>
    <row r="26" spans="1:22" s="14" customFormat="1" ht="12.75" customHeight="1" x14ac:dyDescent="0.3">
      <c r="A26" s="15"/>
      <c r="B26" s="19"/>
      <c r="C26" s="41"/>
      <c r="D26" s="18"/>
      <c r="E26" s="65">
        <f t="shared" si="0"/>
        <v>0</v>
      </c>
      <c r="F26" s="46">
        <f t="shared" si="1"/>
        <v>0</v>
      </c>
      <c r="G26" s="15"/>
      <c r="H26" s="19"/>
      <c r="I26" s="41"/>
      <c r="J26" s="18"/>
      <c r="K26" s="65">
        <f t="shared" si="2"/>
        <v>0</v>
      </c>
      <c r="L26" s="46">
        <f t="shared" si="3"/>
        <v>0</v>
      </c>
      <c r="N26" s="19"/>
      <c r="O26" s="41"/>
      <c r="P26" s="18"/>
      <c r="Q26" s="65">
        <f t="shared" si="4"/>
        <v>0</v>
      </c>
      <c r="R26" s="46">
        <f t="shared" si="5"/>
        <v>0</v>
      </c>
      <c r="T26" s="19"/>
      <c r="U26" s="41"/>
      <c r="V26" s="61"/>
    </row>
    <row r="27" spans="1:22" s="14" customFormat="1" ht="12.75" customHeight="1" x14ac:dyDescent="0.3">
      <c r="A27" s="15"/>
      <c r="B27" s="19"/>
      <c r="C27" s="41"/>
      <c r="D27" s="18"/>
      <c r="E27" s="65">
        <f t="shared" si="0"/>
        <v>0</v>
      </c>
      <c r="F27" s="46">
        <f t="shared" si="1"/>
        <v>0</v>
      </c>
      <c r="G27" s="15"/>
      <c r="H27" s="19"/>
      <c r="I27" s="41"/>
      <c r="J27" s="18"/>
      <c r="K27" s="65">
        <f t="shared" si="2"/>
        <v>0</v>
      </c>
      <c r="L27" s="46">
        <f t="shared" si="3"/>
        <v>0</v>
      </c>
      <c r="N27" s="19"/>
      <c r="O27" s="41"/>
      <c r="P27" s="18"/>
      <c r="Q27" s="65">
        <f t="shared" si="4"/>
        <v>0</v>
      </c>
      <c r="R27" s="46">
        <f t="shared" si="5"/>
        <v>0</v>
      </c>
      <c r="T27" s="19"/>
      <c r="U27" s="41"/>
      <c r="V27" s="61"/>
    </row>
    <row r="28" spans="1:22" s="14" customFormat="1" ht="12.75" customHeight="1" x14ac:dyDescent="0.3">
      <c r="A28" s="15"/>
      <c r="B28" s="19"/>
      <c r="C28" s="41"/>
      <c r="D28" s="18"/>
      <c r="E28" s="65">
        <f t="shared" si="0"/>
        <v>0</v>
      </c>
      <c r="F28" s="46">
        <f t="shared" si="1"/>
        <v>0</v>
      </c>
      <c r="G28" s="15"/>
      <c r="H28" s="19"/>
      <c r="I28" s="41"/>
      <c r="J28" s="18"/>
      <c r="K28" s="65">
        <f t="shared" si="2"/>
        <v>0</v>
      </c>
      <c r="L28" s="46">
        <f t="shared" si="3"/>
        <v>0</v>
      </c>
      <c r="N28" s="19"/>
      <c r="O28" s="41"/>
      <c r="P28" s="18"/>
      <c r="Q28" s="65">
        <f t="shared" si="4"/>
        <v>0</v>
      </c>
      <c r="R28" s="46">
        <f t="shared" si="5"/>
        <v>0</v>
      </c>
      <c r="T28" s="19"/>
      <c r="U28" s="41"/>
      <c r="V28" s="61"/>
    </row>
    <row r="29" spans="1:22" s="14" customFormat="1" ht="12.75" customHeight="1" thickBot="1" x14ac:dyDescent="0.35">
      <c r="A29" s="15"/>
      <c r="B29" s="19"/>
      <c r="C29" s="41"/>
      <c r="D29" s="18"/>
      <c r="E29" s="65">
        <f t="shared" si="0"/>
        <v>0</v>
      </c>
      <c r="F29" s="46">
        <f t="shared" si="1"/>
        <v>0</v>
      </c>
      <c r="G29" s="15"/>
      <c r="H29" s="19"/>
      <c r="I29" s="41"/>
      <c r="J29" s="18"/>
      <c r="K29" s="65">
        <f t="shared" si="2"/>
        <v>0</v>
      </c>
      <c r="L29" s="46">
        <f t="shared" si="3"/>
        <v>0</v>
      </c>
      <c r="N29" s="19"/>
      <c r="O29" s="41"/>
      <c r="P29" s="18"/>
      <c r="Q29" s="65">
        <f t="shared" si="4"/>
        <v>0</v>
      </c>
      <c r="R29" s="46">
        <f t="shared" si="5"/>
        <v>0</v>
      </c>
      <c r="T29" s="19"/>
      <c r="U29" s="41"/>
      <c r="V29" s="18"/>
    </row>
    <row r="30" spans="1:22" s="14" customFormat="1" ht="12.75" customHeight="1" thickBot="1" x14ac:dyDescent="0.35">
      <c r="A30" s="15"/>
      <c r="B30" s="19"/>
      <c r="C30" s="41"/>
      <c r="D30" s="18"/>
      <c r="E30" s="65">
        <f t="shared" si="0"/>
        <v>0</v>
      </c>
      <c r="F30" s="46">
        <f t="shared" si="1"/>
        <v>0</v>
      </c>
      <c r="G30" s="15"/>
      <c r="H30" s="19"/>
      <c r="I30" s="41"/>
      <c r="J30" s="18"/>
      <c r="K30" s="65">
        <f t="shared" si="2"/>
        <v>0</v>
      </c>
      <c r="L30" s="46">
        <f t="shared" si="3"/>
        <v>0</v>
      </c>
      <c r="N30" s="19"/>
      <c r="O30" s="41"/>
      <c r="P30" s="18"/>
      <c r="Q30" s="65">
        <f t="shared" si="4"/>
        <v>0</v>
      </c>
      <c r="R30" s="46">
        <f t="shared" si="5"/>
        <v>0</v>
      </c>
      <c r="T30" s="20" t="s">
        <v>14</v>
      </c>
      <c r="U30" s="21"/>
      <c r="V30" s="49">
        <f>SUM(V23:V29)</f>
        <v>0</v>
      </c>
    </row>
    <row r="31" spans="1:22" s="14" customFormat="1" ht="12.75" customHeight="1" x14ac:dyDescent="0.3">
      <c r="A31" s="15"/>
      <c r="B31" s="19"/>
      <c r="C31" s="41"/>
      <c r="D31" s="18"/>
      <c r="E31" s="65">
        <f t="shared" si="0"/>
        <v>0</v>
      </c>
      <c r="F31" s="46">
        <f t="shared" si="1"/>
        <v>0</v>
      </c>
      <c r="G31" s="15"/>
      <c r="H31" s="19"/>
      <c r="I31" s="41"/>
      <c r="J31" s="18"/>
      <c r="K31" s="65">
        <f t="shared" si="2"/>
        <v>0</v>
      </c>
      <c r="L31" s="46">
        <f t="shared" si="3"/>
        <v>0</v>
      </c>
      <c r="N31" s="19"/>
      <c r="O31" s="41"/>
      <c r="P31" s="18"/>
      <c r="Q31" s="65">
        <f t="shared" si="4"/>
        <v>0</v>
      </c>
      <c r="R31" s="46">
        <f t="shared" si="5"/>
        <v>0</v>
      </c>
      <c r="T31" s="124"/>
      <c r="V31" s="125"/>
    </row>
    <row r="32" spans="1:22" s="14" customFormat="1" ht="12.75" customHeight="1" x14ac:dyDescent="0.3">
      <c r="A32" s="15"/>
      <c r="B32" s="19"/>
      <c r="C32" s="41"/>
      <c r="D32" s="18"/>
      <c r="E32" s="65">
        <f t="shared" si="0"/>
        <v>0</v>
      </c>
      <c r="F32" s="46">
        <f t="shared" si="1"/>
        <v>0</v>
      </c>
      <c r="G32" s="15"/>
      <c r="H32" s="19"/>
      <c r="I32" s="41"/>
      <c r="J32" s="18"/>
      <c r="K32" s="65">
        <f t="shared" si="2"/>
        <v>0</v>
      </c>
      <c r="L32" s="46">
        <f t="shared" si="3"/>
        <v>0</v>
      </c>
      <c r="N32" s="19"/>
      <c r="O32" s="41"/>
      <c r="P32" s="18"/>
      <c r="Q32" s="65">
        <f t="shared" si="4"/>
        <v>0</v>
      </c>
      <c r="R32" s="46">
        <f t="shared" si="5"/>
        <v>0</v>
      </c>
      <c r="T32" s="124"/>
      <c r="V32" s="125"/>
    </row>
    <row r="33" spans="1:22" s="14" customFormat="1" ht="12.75" customHeight="1" x14ac:dyDescent="0.3">
      <c r="A33" s="15"/>
      <c r="B33" s="19"/>
      <c r="C33" s="41"/>
      <c r="D33" s="18"/>
      <c r="E33" s="65">
        <f t="shared" si="0"/>
        <v>0</v>
      </c>
      <c r="F33" s="46">
        <f t="shared" si="1"/>
        <v>0</v>
      </c>
      <c r="G33" s="15"/>
      <c r="H33" s="19"/>
      <c r="I33" s="41"/>
      <c r="J33" s="18"/>
      <c r="K33" s="65">
        <f t="shared" si="2"/>
        <v>0</v>
      </c>
      <c r="L33" s="46">
        <f t="shared" si="3"/>
        <v>0</v>
      </c>
      <c r="N33" s="19"/>
      <c r="O33" s="41"/>
      <c r="P33" s="18"/>
      <c r="Q33" s="65">
        <f t="shared" si="4"/>
        <v>0</v>
      </c>
      <c r="R33" s="46">
        <f t="shared" si="5"/>
        <v>0</v>
      </c>
      <c r="T33" s="124"/>
      <c r="V33" s="125"/>
    </row>
    <row r="34" spans="1:22" s="14" customFormat="1" ht="12.75" customHeight="1" x14ac:dyDescent="0.3">
      <c r="A34" s="15"/>
      <c r="B34" s="19"/>
      <c r="C34" s="41"/>
      <c r="D34" s="18"/>
      <c r="E34" s="65">
        <f t="shared" si="0"/>
        <v>0</v>
      </c>
      <c r="F34" s="46">
        <f t="shared" si="1"/>
        <v>0</v>
      </c>
      <c r="G34" s="15"/>
      <c r="H34" s="19"/>
      <c r="I34" s="41"/>
      <c r="J34" s="18"/>
      <c r="K34" s="65">
        <f t="shared" si="2"/>
        <v>0</v>
      </c>
      <c r="L34" s="46">
        <f t="shared" si="3"/>
        <v>0</v>
      </c>
      <c r="N34" s="19"/>
      <c r="O34" s="41"/>
      <c r="P34" s="18"/>
      <c r="Q34" s="65">
        <f t="shared" si="4"/>
        <v>0</v>
      </c>
      <c r="R34" s="46">
        <f t="shared" si="5"/>
        <v>0</v>
      </c>
      <c r="T34" s="111" t="s">
        <v>89</v>
      </c>
      <c r="U34" s="32"/>
      <c r="V34" s="112"/>
    </row>
    <row r="35" spans="1:22" s="14" customFormat="1" ht="12.75" customHeight="1" thickBot="1" x14ac:dyDescent="0.35">
      <c r="A35" s="15"/>
      <c r="B35" s="19"/>
      <c r="C35" s="41"/>
      <c r="D35" s="18"/>
      <c r="E35" s="65">
        <f t="shared" si="0"/>
        <v>0</v>
      </c>
      <c r="F35" s="46">
        <f t="shared" si="1"/>
        <v>0</v>
      </c>
      <c r="G35" s="15"/>
      <c r="H35" s="19"/>
      <c r="I35" s="41"/>
      <c r="J35" s="18"/>
      <c r="K35" s="65">
        <f t="shared" si="2"/>
        <v>0</v>
      </c>
      <c r="L35" s="46">
        <f t="shared" si="3"/>
        <v>0</v>
      </c>
      <c r="N35" s="19"/>
      <c r="O35" s="41"/>
      <c r="P35" s="18"/>
      <c r="Q35" s="65">
        <f t="shared" si="4"/>
        <v>0</v>
      </c>
      <c r="R35" s="46">
        <f t="shared" si="5"/>
        <v>0</v>
      </c>
      <c r="T35" s="113" t="s">
        <v>10</v>
      </c>
      <c r="U35" s="15" t="s">
        <v>11</v>
      </c>
      <c r="V35" s="112" t="s">
        <v>9</v>
      </c>
    </row>
    <row r="36" spans="1:22" s="14" customFormat="1" ht="12.75" customHeight="1" x14ac:dyDescent="0.3">
      <c r="A36" s="15"/>
      <c r="B36" s="19"/>
      <c r="C36" s="41"/>
      <c r="D36" s="18"/>
      <c r="E36" s="65">
        <f t="shared" si="0"/>
        <v>0</v>
      </c>
      <c r="F36" s="46">
        <f t="shared" si="1"/>
        <v>0</v>
      </c>
      <c r="G36" s="15"/>
      <c r="H36" s="19"/>
      <c r="I36" s="41"/>
      <c r="J36" s="18"/>
      <c r="K36" s="65">
        <f t="shared" si="2"/>
        <v>0</v>
      </c>
      <c r="L36" s="46">
        <f t="shared" si="3"/>
        <v>0</v>
      </c>
      <c r="N36" s="19"/>
      <c r="O36" s="41"/>
      <c r="P36" s="18"/>
      <c r="Q36" s="65">
        <f t="shared" si="4"/>
        <v>0</v>
      </c>
      <c r="R36" s="46">
        <f t="shared" si="5"/>
        <v>0</v>
      </c>
      <c r="T36" s="122"/>
      <c r="U36" s="123"/>
      <c r="V36" s="127"/>
    </row>
    <row r="37" spans="1:22" s="14" customFormat="1" ht="12.75" customHeight="1" x14ac:dyDescent="0.3">
      <c r="A37" s="15"/>
      <c r="B37" s="19"/>
      <c r="C37" s="41"/>
      <c r="D37" s="18"/>
      <c r="E37" s="65">
        <f t="shared" si="0"/>
        <v>0</v>
      </c>
      <c r="F37" s="46">
        <f t="shared" si="1"/>
        <v>0</v>
      </c>
      <c r="G37" s="15"/>
      <c r="H37" s="19"/>
      <c r="I37" s="41"/>
      <c r="J37" s="18"/>
      <c r="K37" s="65">
        <f t="shared" si="2"/>
        <v>0</v>
      </c>
      <c r="L37" s="46">
        <f t="shared" si="3"/>
        <v>0</v>
      </c>
      <c r="N37" s="19"/>
      <c r="O37" s="41"/>
      <c r="P37" s="18"/>
      <c r="Q37" s="65">
        <f t="shared" si="4"/>
        <v>0</v>
      </c>
      <c r="R37" s="46">
        <f t="shared" si="5"/>
        <v>0</v>
      </c>
      <c r="T37" s="19"/>
      <c r="U37" s="41"/>
      <c r="V37" s="61"/>
    </row>
    <row r="38" spans="1:22" s="14" customFormat="1" ht="12.75" customHeight="1" x14ac:dyDescent="0.3">
      <c r="A38" s="15"/>
      <c r="B38" s="19"/>
      <c r="C38" s="41"/>
      <c r="D38" s="18"/>
      <c r="E38" s="65">
        <f t="shared" si="0"/>
        <v>0</v>
      </c>
      <c r="F38" s="46">
        <f t="shared" si="1"/>
        <v>0</v>
      </c>
      <c r="G38" s="15"/>
      <c r="H38" s="19"/>
      <c r="I38" s="41"/>
      <c r="J38" s="18"/>
      <c r="K38" s="65">
        <f t="shared" si="2"/>
        <v>0</v>
      </c>
      <c r="L38" s="46">
        <f t="shared" si="3"/>
        <v>0</v>
      </c>
      <c r="N38" s="19"/>
      <c r="O38" s="41"/>
      <c r="P38" s="18"/>
      <c r="Q38" s="65">
        <f t="shared" si="4"/>
        <v>0</v>
      </c>
      <c r="R38" s="46">
        <f t="shared" si="5"/>
        <v>0</v>
      </c>
      <c r="T38" s="19"/>
      <c r="U38" s="41"/>
      <c r="V38" s="61"/>
    </row>
    <row r="39" spans="1:22" s="14" customFormat="1" ht="12.75" customHeight="1" x14ac:dyDescent="0.3">
      <c r="A39" s="15"/>
      <c r="B39" s="19"/>
      <c r="C39" s="41"/>
      <c r="D39" s="18"/>
      <c r="E39" s="65">
        <f t="shared" si="0"/>
        <v>0</v>
      </c>
      <c r="F39" s="46">
        <f t="shared" si="1"/>
        <v>0</v>
      </c>
      <c r="G39" s="15"/>
      <c r="H39" s="19"/>
      <c r="I39" s="41"/>
      <c r="J39" s="18"/>
      <c r="K39" s="65">
        <f t="shared" si="2"/>
        <v>0</v>
      </c>
      <c r="L39" s="46">
        <f t="shared" si="3"/>
        <v>0</v>
      </c>
      <c r="N39" s="19"/>
      <c r="O39" s="41"/>
      <c r="P39" s="18"/>
      <c r="Q39" s="65">
        <f t="shared" si="4"/>
        <v>0</v>
      </c>
      <c r="R39" s="46">
        <f t="shared" si="5"/>
        <v>0</v>
      </c>
      <c r="T39" s="19"/>
      <c r="U39" s="41"/>
      <c r="V39" s="61"/>
    </row>
    <row r="40" spans="1:22" s="14" customFormat="1" ht="12.75" customHeight="1" x14ac:dyDescent="0.3">
      <c r="A40" s="15"/>
      <c r="B40" s="19"/>
      <c r="C40" s="41"/>
      <c r="D40" s="18"/>
      <c r="E40" s="65">
        <f t="shared" si="0"/>
        <v>0</v>
      </c>
      <c r="F40" s="46">
        <f t="shared" si="1"/>
        <v>0</v>
      </c>
      <c r="G40" s="15"/>
      <c r="H40" s="19"/>
      <c r="I40" s="41"/>
      <c r="J40" s="18"/>
      <c r="K40" s="65">
        <f t="shared" si="2"/>
        <v>0</v>
      </c>
      <c r="L40" s="46">
        <f t="shared" si="3"/>
        <v>0</v>
      </c>
      <c r="N40" s="19"/>
      <c r="O40" s="41"/>
      <c r="P40" s="18"/>
      <c r="Q40" s="65">
        <f t="shared" si="4"/>
        <v>0</v>
      </c>
      <c r="R40" s="46">
        <f t="shared" si="5"/>
        <v>0</v>
      </c>
      <c r="T40" s="19"/>
      <c r="U40" s="41"/>
      <c r="V40" s="61"/>
    </row>
    <row r="41" spans="1:22" s="14" customFormat="1" ht="12.75" customHeight="1" x14ac:dyDescent="0.3">
      <c r="A41" s="15"/>
      <c r="B41" s="19"/>
      <c r="C41" s="41"/>
      <c r="D41" s="18"/>
      <c r="E41" s="65">
        <f t="shared" si="0"/>
        <v>0</v>
      </c>
      <c r="F41" s="46">
        <f t="shared" si="1"/>
        <v>0</v>
      </c>
      <c r="G41" s="15"/>
      <c r="H41" s="19"/>
      <c r="I41" s="41"/>
      <c r="J41" s="18"/>
      <c r="K41" s="65">
        <f t="shared" si="2"/>
        <v>0</v>
      </c>
      <c r="L41" s="46">
        <f t="shared" si="3"/>
        <v>0</v>
      </c>
      <c r="N41" s="19"/>
      <c r="O41" s="41"/>
      <c r="P41" s="18"/>
      <c r="Q41" s="65">
        <f t="shared" si="4"/>
        <v>0</v>
      </c>
      <c r="R41" s="46">
        <f t="shared" si="5"/>
        <v>0</v>
      </c>
      <c r="T41" s="19"/>
      <c r="U41" s="41"/>
      <c r="V41" s="61"/>
    </row>
    <row r="42" spans="1:22" s="14" customFormat="1" ht="12.75" customHeight="1" thickBot="1" x14ac:dyDescent="0.35">
      <c r="A42" s="15"/>
      <c r="B42" s="19"/>
      <c r="C42" s="41"/>
      <c r="D42" s="18"/>
      <c r="E42" s="65">
        <f t="shared" si="0"/>
        <v>0</v>
      </c>
      <c r="F42" s="46">
        <f t="shared" si="1"/>
        <v>0</v>
      </c>
      <c r="G42" s="15"/>
      <c r="H42" s="19"/>
      <c r="I42" s="41"/>
      <c r="J42" s="18"/>
      <c r="K42" s="65">
        <f t="shared" si="2"/>
        <v>0</v>
      </c>
      <c r="L42" s="46">
        <f t="shared" si="3"/>
        <v>0</v>
      </c>
      <c r="N42" s="19"/>
      <c r="O42" s="41"/>
      <c r="P42" s="18"/>
      <c r="Q42" s="65">
        <f t="shared" si="4"/>
        <v>0</v>
      </c>
      <c r="R42" s="46">
        <f t="shared" si="5"/>
        <v>0</v>
      </c>
      <c r="T42" s="19"/>
      <c r="U42" s="41"/>
      <c r="V42" s="18"/>
    </row>
    <row r="43" spans="1:22" ht="15" thickBot="1" x14ac:dyDescent="0.35">
      <c r="A43" s="23"/>
      <c r="B43" s="20" t="s">
        <v>14</v>
      </c>
      <c r="C43" s="21"/>
      <c r="D43" s="22">
        <f>SUM(D11:D42)</f>
        <v>0</v>
      </c>
      <c r="E43" s="49">
        <f>SUM(E11:E42)</f>
        <v>0</v>
      </c>
      <c r="F43" s="49">
        <f>SUM(F11:F42)</f>
        <v>0</v>
      </c>
      <c r="G43" s="15"/>
      <c r="H43" s="20" t="s">
        <v>14</v>
      </c>
      <c r="I43" s="21"/>
      <c r="J43" s="22">
        <f>SUM(J11:J42)</f>
        <v>0</v>
      </c>
      <c r="K43" s="49">
        <f>SUM(K11:K42)</f>
        <v>0</v>
      </c>
      <c r="L43" s="49">
        <f>SUM(L11:L42)</f>
        <v>0</v>
      </c>
      <c r="N43" s="20" t="s">
        <v>14</v>
      </c>
      <c r="O43" s="21"/>
      <c r="P43" s="22">
        <f>SUM(P11:P42)</f>
        <v>0</v>
      </c>
      <c r="Q43" s="49">
        <f>SUM(Q11:Q42)</f>
        <v>0</v>
      </c>
      <c r="R43" s="49">
        <f>SUM(R11:R42)</f>
        <v>0</v>
      </c>
      <c r="T43" s="20" t="s">
        <v>14</v>
      </c>
      <c r="U43" s="21"/>
      <c r="V43" s="49">
        <f>SUM(V36:V42)</f>
        <v>0</v>
      </c>
    </row>
    <row r="44" spans="1:22" ht="15" thickBot="1" x14ac:dyDescent="0.35">
      <c r="A44" s="23"/>
      <c r="B44" s="113"/>
      <c r="C44" s="15"/>
      <c r="D44" s="15"/>
      <c r="E44" s="15"/>
      <c r="F44" s="15"/>
      <c r="G44" s="15"/>
      <c r="H44" s="15"/>
      <c r="R44" s="110"/>
      <c r="T44" s="109"/>
      <c r="V44" s="110"/>
    </row>
    <row r="45" spans="1:22" ht="15" thickBot="1" x14ac:dyDescent="0.35">
      <c r="A45" s="42"/>
      <c r="B45" s="111" t="s">
        <v>31</v>
      </c>
      <c r="C45" s="32"/>
      <c r="D45" s="15"/>
      <c r="E45" s="69"/>
      <c r="F45" s="63">
        <f>+E45*$F$10</f>
        <v>0</v>
      </c>
      <c r="G45" s="15"/>
      <c r="H45" s="25"/>
      <c r="R45" s="110"/>
      <c r="T45" s="109"/>
      <c r="V45" s="110"/>
    </row>
    <row r="46" spans="1:22" ht="15" thickBot="1" x14ac:dyDescent="0.35">
      <c r="A46" s="23"/>
      <c r="B46" s="111" t="s">
        <v>33</v>
      </c>
      <c r="C46" s="32"/>
      <c r="D46" s="15"/>
      <c r="E46" s="69"/>
      <c r="F46" s="63">
        <f t="shared" ref="F46:F47" si="6">+E46*$F$10</f>
        <v>0</v>
      </c>
      <c r="G46" s="15"/>
      <c r="H46" s="15"/>
      <c r="R46" s="110"/>
      <c r="T46" s="109"/>
      <c r="V46" s="110"/>
    </row>
    <row r="47" spans="1:22" ht="15.75" customHeight="1" thickBot="1" x14ac:dyDescent="0.35">
      <c r="A47" s="23"/>
      <c r="B47" s="114" t="s">
        <v>34</v>
      </c>
      <c r="C47" s="115"/>
      <c r="D47" s="116"/>
      <c r="E47" s="69"/>
      <c r="F47" s="63">
        <f t="shared" si="6"/>
        <v>0</v>
      </c>
      <c r="G47" s="116"/>
      <c r="H47" s="116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T47" s="126"/>
      <c r="U47" s="117"/>
      <c r="V47" s="118"/>
    </row>
    <row r="48" spans="1:22" ht="15" thickBot="1" x14ac:dyDescent="0.35">
      <c r="A48" s="23"/>
      <c r="B48" s="15"/>
      <c r="C48" s="15"/>
      <c r="D48" s="43"/>
      <c r="E48" s="43"/>
      <c r="F48" s="15"/>
      <c r="G48" s="15"/>
      <c r="H48" s="32"/>
      <c r="I48" s="32"/>
      <c r="J48" s="15"/>
      <c r="K48" s="43"/>
    </row>
    <row r="49" spans="1:11" ht="15" thickBot="1" x14ac:dyDescent="0.35">
      <c r="A49" s="23"/>
      <c r="B49" s="32" t="s">
        <v>37</v>
      </c>
      <c r="C49" s="15"/>
      <c r="D49" s="43"/>
      <c r="E49" s="81"/>
      <c r="F49" s="15"/>
      <c r="G49" s="15"/>
      <c r="H49" s="32"/>
      <c r="I49" s="32"/>
      <c r="J49" s="15"/>
      <c r="K49" s="43"/>
    </row>
    <row r="50" spans="1:11" ht="15" thickBot="1" x14ac:dyDescent="0.35">
      <c r="A50" s="23"/>
      <c r="B50" s="15"/>
      <c r="C50" s="15"/>
      <c r="D50" s="43"/>
      <c r="E50" s="43"/>
      <c r="F50" s="15"/>
      <c r="G50" s="15"/>
      <c r="H50" s="32"/>
      <c r="I50" s="32"/>
      <c r="J50" s="15"/>
      <c r="K50" s="43"/>
    </row>
    <row r="51" spans="1:11" ht="15" thickBot="1" x14ac:dyDescent="0.35">
      <c r="A51" s="23"/>
      <c r="B51" s="32" t="s">
        <v>15</v>
      </c>
      <c r="C51" s="15"/>
      <c r="D51" s="15"/>
      <c r="E51" s="63">
        <f>+E53+E55+F70</f>
        <v>0</v>
      </c>
      <c r="F51" s="43"/>
      <c r="G51" s="15"/>
      <c r="H51" s="32"/>
      <c r="I51" s="32"/>
      <c r="J51" s="26"/>
      <c r="K51" s="15"/>
    </row>
    <row r="52" spans="1:11" ht="14.4" x14ac:dyDescent="0.3">
      <c r="A52" s="23"/>
      <c r="B52" s="15"/>
      <c r="C52" s="15"/>
      <c r="D52" s="15"/>
      <c r="E52" s="15"/>
      <c r="F52" s="15"/>
      <c r="G52" s="15"/>
      <c r="H52" s="15"/>
      <c r="I52" s="15"/>
      <c r="J52" s="43"/>
      <c r="K52" s="72"/>
    </row>
    <row r="53" spans="1:11" ht="14.4" x14ac:dyDescent="0.3">
      <c r="A53" s="23"/>
      <c r="B53" s="15" t="s">
        <v>19</v>
      </c>
      <c r="C53" s="15"/>
      <c r="D53" s="15"/>
      <c r="E53" s="64"/>
      <c r="F53" s="15"/>
      <c r="G53" s="15"/>
      <c r="H53" s="15"/>
      <c r="I53" s="15"/>
      <c r="J53" s="43"/>
      <c r="K53" s="72"/>
    </row>
    <row r="54" spans="1:11" ht="14.4" x14ac:dyDescent="0.3">
      <c r="A54" s="23"/>
      <c r="B54" s="15" t="s">
        <v>20</v>
      </c>
      <c r="C54" s="15"/>
      <c r="D54" s="15"/>
      <c r="E54" s="62"/>
      <c r="F54" s="15"/>
      <c r="G54" s="15"/>
      <c r="H54" s="15"/>
      <c r="I54" s="15"/>
      <c r="J54" s="43"/>
      <c r="K54" s="72"/>
    </row>
    <row r="55" spans="1:11" ht="14.4" x14ac:dyDescent="0.3">
      <c r="A55" s="31"/>
      <c r="B55" s="15" t="s">
        <v>35</v>
      </c>
      <c r="C55" s="15"/>
      <c r="D55" s="15"/>
      <c r="E55" s="77">
        <f>+F45+F46+F47</f>
        <v>0</v>
      </c>
      <c r="F55" s="29"/>
      <c r="G55" s="30"/>
      <c r="H55" s="32"/>
      <c r="I55" s="15"/>
      <c r="J55" s="43"/>
      <c r="K55" s="72"/>
    </row>
    <row r="56" spans="1:11" ht="14.4" x14ac:dyDescent="0.3">
      <c r="A56" s="31"/>
      <c r="B56" s="15"/>
      <c r="C56" s="15"/>
      <c r="D56" s="15"/>
      <c r="E56" s="79"/>
      <c r="F56" s="15"/>
      <c r="G56" s="15"/>
      <c r="H56" s="15"/>
    </row>
    <row r="57" spans="1:11" ht="14.4" x14ac:dyDescent="0.3">
      <c r="A57" s="31"/>
      <c r="B57" s="33" t="s">
        <v>32</v>
      </c>
      <c r="C57" s="34"/>
      <c r="D57" s="35"/>
      <c r="E57" s="78" t="s">
        <v>9</v>
      </c>
      <c r="F57" s="36" t="s">
        <v>13</v>
      </c>
      <c r="G57" s="15"/>
      <c r="H57" s="15"/>
      <c r="J57" s="73"/>
    </row>
    <row r="58" spans="1:11" ht="14.4" x14ac:dyDescent="0.3">
      <c r="A58" s="31"/>
      <c r="B58" s="37"/>
      <c r="C58" s="34"/>
      <c r="D58" s="35"/>
      <c r="E58" s="28"/>
      <c r="F58" s="47">
        <f>(E58/1.2)*20%</f>
        <v>0</v>
      </c>
      <c r="G58" s="15"/>
      <c r="H58" s="15"/>
    </row>
    <row r="59" spans="1:11" ht="14.4" x14ac:dyDescent="0.3">
      <c r="A59" s="15"/>
      <c r="B59" s="37"/>
      <c r="C59" s="34"/>
      <c r="D59" s="35"/>
      <c r="E59" s="28"/>
      <c r="F59" s="47">
        <f>(E59/1.2)*20%</f>
        <v>0</v>
      </c>
      <c r="G59" s="15"/>
      <c r="H59" s="15"/>
    </row>
    <row r="60" spans="1:11" ht="15.6" x14ac:dyDescent="0.3">
      <c r="A60" s="15"/>
      <c r="B60" s="37"/>
      <c r="C60" s="34"/>
      <c r="D60" s="35"/>
      <c r="E60" s="27"/>
      <c r="F60" s="47">
        <f t="shared" ref="F60:F67" si="7">(E60/1.2)*20%</f>
        <v>0</v>
      </c>
      <c r="G60" s="15"/>
      <c r="H60" s="15"/>
      <c r="I60" s="11"/>
      <c r="J60" s="11"/>
      <c r="K60" s="74"/>
    </row>
    <row r="61" spans="1:11" ht="15.6" x14ac:dyDescent="0.3">
      <c r="A61" s="15"/>
      <c r="B61" s="37"/>
      <c r="C61" s="34"/>
      <c r="D61" s="35"/>
      <c r="E61" s="27"/>
      <c r="F61" s="47">
        <f t="shared" si="7"/>
        <v>0</v>
      </c>
      <c r="G61" s="15"/>
      <c r="H61" s="15"/>
      <c r="I61" s="11"/>
      <c r="J61" s="11"/>
      <c r="K61" s="75"/>
    </row>
    <row r="62" spans="1:11" ht="15.6" x14ac:dyDescent="0.3">
      <c r="A62" s="15"/>
      <c r="B62" s="37"/>
      <c r="C62" s="34"/>
      <c r="D62" s="35"/>
      <c r="E62" s="27"/>
      <c r="F62" s="47">
        <f t="shared" si="7"/>
        <v>0</v>
      </c>
      <c r="G62" s="15"/>
      <c r="H62" s="15"/>
      <c r="I62" s="59"/>
      <c r="J62" s="59"/>
      <c r="K62" s="60"/>
    </row>
    <row r="63" spans="1:11" ht="15.6" x14ac:dyDescent="0.3">
      <c r="A63" s="15"/>
      <c r="B63" s="37"/>
      <c r="C63" s="34"/>
      <c r="D63" s="35"/>
      <c r="E63" s="27"/>
      <c r="F63" s="47">
        <f t="shared" si="7"/>
        <v>0</v>
      </c>
      <c r="G63" s="15"/>
      <c r="H63" s="15"/>
      <c r="I63" s="59"/>
      <c r="J63" s="59"/>
      <c r="K63" s="60"/>
    </row>
    <row r="64" spans="1:11" ht="14.4" x14ac:dyDescent="0.3">
      <c r="A64" s="15"/>
      <c r="B64" s="37"/>
      <c r="C64" s="34"/>
      <c r="D64" s="35"/>
      <c r="E64" s="27"/>
      <c r="F64" s="47">
        <f t="shared" si="7"/>
        <v>0</v>
      </c>
      <c r="G64" s="15"/>
      <c r="H64" s="15"/>
    </row>
    <row r="65" spans="1:8" ht="14.4" x14ac:dyDescent="0.3">
      <c r="A65" s="15"/>
      <c r="B65" s="37"/>
      <c r="C65" s="34"/>
      <c r="D65" s="35"/>
      <c r="E65" s="27"/>
      <c r="F65" s="47">
        <f t="shared" si="7"/>
        <v>0</v>
      </c>
      <c r="G65" s="15"/>
      <c r="H65" s="15"/>
    </row>
    <row r="66" spans="1:8" ht="14.4" x14ac:dyDescent="0.3">
      <c r="A66" s="15"/>
      <c r="B66" s="37"/>
      <c r="C66" s="34"/>
      <c r="D66" s="35"/>
      <c r="E66" s="27"/>
      <c r="F66" s="47">
        <f t="shared" si="7"/>
        <v>0</v>
      </c>
      <c r="G66" s="15"/>
      <c r="H66" s="15"/>
    </row>
    <row r="67" spans="1:8" ht="14.4" x14ac:dyDescent="0.3">
      <c r="A67" s="15"/>
      <c r="B67" s="37"/>
      <c r="C67" s="34"/>
      <c r="D67" s="35"/>
      <c r="E67" s="27"/>
      <c r="F67" s="47">
        <f t="shared" si="7"/>
        <v>0</v>
      </c>
      <c r="G67" s="15"/>
      <c r="H67" s="15"/>
    </row>
    <row r="68" spans="1:8" ht="14.4" x14ac:dyDescent="0.3">
      <c r="A68" s="15"/>
      <c r="B68" s="37"/>
      <c r="C68" s="34"/>
      <c r="D68" s="38" t="s">
        <v>18</v>
      </c>
      <c r="E68" s="36"/>
      <c r="F68" s="71">
        <f>SUM(F58:F67)</f>
        <v>0</v>
      </c>
      <c r="G68" s="15"/>
      <c r="H68" s="15"/>
    </row>
    <row r="69" spans="1:8" ht="15" thickBot="1" x14ac:dyDescent="0.35">
      <c r="A69" s="15"/>
      <c r="B69" s="15"/>
      <c r="C69" s="15"/>
      <c r="D69" s="15"/>
      <c r="E69" s="15"/>
      <c r="F69" s="15"/>
      <c r="G69" s="15"/>
      <c r="H69" s="15"/>
    </row>
    <row r="70" spans="1:8" ht="15" thickBot="1" x14ac:dyDescent="0.35">
      <c r="A70" s="15"/>
      <c r="B70" s="15"/>
      <c r="C70" s="15"/>
      <c r="D70" s="39" t="s">
        <v>21</v>
      </c>
      <c r="E70" s="15"/>
      <c r="F70" s="70">
        <f>+E54-F68</f>
        <v>0</v>
      </c>
      <c r="G70" s="15"/>
      <c r="H70" s="15"/>
    </row>
    <row r="71" spans="1:8" ht="15" thickBot="1" x14ac:dyDescent="0.35">
      <c r="A71" s="25"/>
      <c r="B71" s="15"/>
      <c r="C71" s="15"/>
      <c r="D71" s="15"/>
      <c r="E71" s="15"/>
      <c r="F71" s="15"/>
      <c r="G71" s="15"/>
      <c r="H71" s="15"/>
    </row>
    <row r="72" spans="1:8" ht="15" thickBot="1" x14ac:dyDescent="0.35">
      <c r="A72" s="15"/>
      <c r="B72" s="15"/>
      <c r="C72" s="15"/>
      <c r="D72" s="15" t="s">
        <v>36</v>
      </c>
      <c r="E72" s="15"/>
      <c r="F72" s="76"/>
      <c r="G72" s="15"/>
      <c r="H72" s="15"/>
    </row>
    <row r="73" spans="1:8" ht="15" thickBot="1" x14ac:dyDescent="0.35">
      <c r="A73" s="15"/>
      <c r="B73" s="15"/>
      <c r="C73" s="15"/>
      <c r="D73" s="15"/>
      <c r="E73" s="15"/>
      <c r="F73" s="15"/>
      <c r="G73" s="15"/>
      <c r="H73" s="15"/>
    </row>
    <row r="74" spans="1:8" ht="15" thickBot="1" x14ac:dyDescent="0.35">
      <c r="A74" s="15"/>
      <c r="B74" s="15"/>
      <c r="C74" s="15"/>
      <c r="D74" s="15" t="s">
        <v>16</v>
      </c>
      <c r="E74" s="15"/>
      <c r="F74" s="70">
        <f>IF(MAI!E78="TVA A PAYER",0,-MAI!F78-MAI!F80)</f>
        <v>0</v>
      </c>
      <c r="G74" s="15"/>
      <c r="H74" s="15"/>
    </row>
    <row r="75" spans="1:8" ht="15" thickBot="1" x14ac:dyDescent="0.35">
      <c r="A75" s="15"/>
      <c r="B75" s="15"/>
      <c r="C75" s="15"/>
      <c r="D75" s="15"/>
      <c r="E75" s="15"/>
      <c r="F75" s="15"/>
      <c r="G75" s="15"/>
      <c r="H75" s="15"/>
    </row>
    <row r="76" spans="1:8" ht="15" thickBot="1" x14ac:dyDescent="0.35">
      <c r="A76" s="15"/>
      <c r="B76" s="15"/>
      <c r="C76" s="15"/>
      <c r="D76" s="15" t="s">
        <v>38</v>
      </c>
      <c r="E76" s="39"/>
      <c r="F76" s="80">
        <f>IF(JANVIER!E49="0","0",JANVIER!E49)</f>
        <v>0</v>
      </c>
      <c r="G76" s="15"/>
      <c r="H76" s="15"/>
    </row>
    <row r="77" spans="1:8" ht="15" thickBot="1" x14ac:dyDescent="0.35">
      <c r="A77" s="15"/>
      <c r="B77" s="15"/>
      <c r="C77" s="15"/>
      <c r="D77" s="15"/>
      <c r="E77" s="15"/>
      <c r="F77" s="15"/>
      <c r="G77" s="15"/>
      <c r="H77" s="15"/>
    </row>
    <row r="78" spans="1:8" ht="15" thickBot="1" x14ac:dyDescent="0.35">
      <c r="A78" s="15"/>
      <c r="B78" s="15"/>
      <c r="C78" s="15"/>
      <c r="D78" s="15"/>
      <c r="E78" s="39" t="str">
        <f>IF(F78&gt;=0,"TVA A PAYER","CREDIT DE TVA")</f>
        <v>TVA A PAYER</v>
      </c>
      <c r="F78" s="48">
        <f>IF(E49="",(F43+L43+R43+F45+F46+F47-E51-F72-F74-F76),E49)</f>
        <v>0</v>
      </c>
      <c r="G78" s="32"/>
      <c r="H78" s="15"/>
    </row>
    <row r="79" spans="1:8" ht="15" thickBot="1" x14ac:dyDescent="0.35">
      <c r="A79" s="15"/>
      <c r="B79" s="15"/>
      <c r="C79" s="15"/>
      <c r="D79" s="15"/>
      <c r="E79" s="15"/>
      <c r="F79" s="15"/>
      <c r="G79" s="15"/>
      <c r="H79" s="15"/>
    </row>
    <row r="80" spans="1:8" ht="15" thickBot="1" x14ac:dyDescent="0.35">
      <c r="A80" s="15"/>
      <c r="B80" s="15"/>
      <c r="C80" s="15"/>
      <c r="D80" s="15"/>
      <c r="E80" s="39" t="s">
        <v>26</v>
      </c>
      <c r="F80" s="81"/>
      <c r="G80" s="15"/>
      <c r="H80" s="15"/>
    </row>
    <row r="81" spans="1:8" ht="14.4" x14ac:dyDescent="0.3">
      <c r="A81" s="15"/>
      <c r="B81" s="15"/>
      <c r="C81" s="15"/>
      <c r="D81" s="15"/>
      <c r="E81" s="15"/>
      <c r="F81" s="15"/>
      <c r="G81" s="15"/>
      <c r="H81" s="15"/>
    </row>
    <row r="82" spans="1:8" ht="14.4" x14ac:dyDescent="0.3">
      <c r="A82" s="15"/>
      <c r="B82" s="15"/>
      <c r="C82" s="15"/>
      <c r="D82" s="15"/>
      <c r="E82" s="15"/>
      <c r="F82" s="15"/>
      <c r="G82" s="15"/>
      <c r="H82" s="15"/>
    </row>
    <row r="83" spans="1:8" ht="14.4" x14ac:dyDescent="0.3">
      <c r="A83" s="15"/>
      <c r="B83" s="15"/>
      <c r="C83" s="15"/>
      <c r="D83" s="15"/>
      <c r="E83" s="15"/>
      <c r="F83" s="15"/>
      <c r="G83" s="15"/>
      <c r="H83" s="15"/>
    </row>
    <row r="84" spans="1:8" ht="14.4" x14ac:dyDescent="0.3">
      <c r="A84" s="15"/>
      <c r="B84" s="15"/>
      <c r="C84" s="15"/>
      <c r="D84" s="15"/>
      <c r="E84" s="15"/>
      <c r="F84" s="15"/>
      <c r="G84" s="15"/>
      <c r="H84" s="15"/>
    </row>
    <row r="85" spans="1:8" ht="14.4" x14ac:dyDescent="0.3">
      <c r="A85" s="15"/>
      <c r="B85" s="15"/>
      <c r="C85" s="15"/>
      <c r="D85" s="15"/>
      <c r="E85" s="15"/>
      <c r="F85" s="15"/>
      <c r="G85" s="15"/>
      <c r="H85" s="15"/>
    </row>
    <row r="86" spans="1:8" ht="14.4" x14ac:dyDescent="0.3">
      <c r="A86" s="15"/>
      <c r="B86" s="15"/>
      <c r="C86" s="15"/>
      <c r="D86" s="15"/>
      <c r="E86" s="15"/>
      <c r="F86" s="15"/>
      <c r="G86" s="15"/>
      <c r="H86" s="15"/>
    </row>
    <row r="87" spans="1:8" ht="14.4" x14ac:dyDescent="0.3">
      <c r="A87" s="15"/>
      <c r="B87" s="15"/>
      <c r="C87" s="15"/>
      <c r="D87" s="15"/>
      <c r="E87" s="15"/>
      <c r="F87" s="15"/>
      <c r="G87" s="15"/>
      <c r="H87" s="15"/>
    </row>
    <row r="88" spans="1:8" ht="14.4" x14ac:dyDescent="0.3">
      <c r="A88" s="15"/>
      <c r="B88" s="15"/>
      <c r="C88" s="15"/>
      <c r="D88" s="15"/>
      <c r="E88" s="15"/>
      <c r="F88" s="15"/>
      <c r="G88" s="15"/>
      <c r="H88" s="15"/>
    </row>
    <row r="89" spans="1:8" ht="14.4" x14ac:dyDescent="0.3">
      <c r="A89" s="15"/>
      <c r="B89" s="15"/>
      <c r="C89" s="15"/>
      <c r="D89" s="15"/>
      <c r="E89" s="15"/>
      <c r="F89" s="15"/>
      <c r="G89" s="15"/>
      <c r="H89" s="15"/>
    </row>
    <row r="90" spans="1:8" ht="14.4" x14ac:dyDescent="0.3">
      <c r="A90" s="15"/>
      <c r="B90" s="15"/>
      <c r="C90" s="15"/>
      <c r="D90" s="15"/>
      <c r="E90" s="15"/>
      <c r="F90" s="15"/>
      <c r="G90" s="15"/>
      <c r="H90" s="15"/>
    </row>
    <row r="91" spans="1:8" ht="14.4" x14ac:dyDescent="0.3">
      <c r="A91" s="15"/>
      <c r="B91" s="15"/>
      <c r="C91" s="15"/>
      <c r="D91" s="15"/>
      <c r="E91" s="15"/>
      <c r="F91" s="15"/>
      <c r="G91" s="15"/>
      <c r="H91" s="15"/>
    </row>
    <row r="92" spans="1:8" ht="14.4" x14ac:dyDescent="0.3">
      <c r="A92" s="15"/>
      <c r="B92" s="15"/>
      <c r="C92" s="15"/>
      <c r="D92" s="15"/>
      <c r="E92" s="15"/>
      <c r="F92" s="15"/>
      <c r="G92" s="15"/>
      <c r="H92" s="15"/>
    </row>
    <row r="93" spans="1:8" ht="14.4" x14ac:dyDescent="0.3">
      <c r="A93" s="15"/>
      <c r="B93" s="15"/>
      <c r="C93" s="15"/>
      <c r="D93" s="15"/>
      <c r="E93" s="15"/>
      <c r="F93" s="15"/>
      <c r="G93" s="15"/>
      <c r="H93" s="15"/>
    </row>
    <row r="94" spans="1:8" ht="14.4" x14ac:dyDescent="0.3">
      <c r="A94" s="15"/>
      <c r="B94" s="15"/>
      <c r="C94" s="15"/>
      <c r="D94" s="15"/>
      <c r="E94" s="15"/>
      <c r="F94" s="15"/>
      <c r="G94" s="15"/>
      <c r="H94" s="15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DAAFD-6BEC-4814-B2B1-71CD9F2FF0EA}">
  <sheetPr>
    <tabColor theme="3"/>
    <pageSetUpPr fitToPage="1"/>
  </sheetPr>
  <dimension ref="A1:V94"/>
  <sheetViews>
    <sheetView topLeftCell="A2" zoomScaleNormal="100" workbookViewId="0">
      <selection activeCell="E1" sqref="E1:F1048576"/>
    </sheetView>
  </sheetViews>
  <sheetFormatPr baseColWidth="10" defaultColWidth="11.44140625" defaultRowHeight="13.8" x14ac:dyDescent="0.3"/>
  <cols>
    <col min="1" max="1" width="2.88671875" style="12" customWidth="1"/>
    <col min="2" max="2" width="11.21875" style="12" customWidth="1"/>
    <col min="3" max="3" width="28.6640625" style="12" customWidth="1"/>
    <col min="4" max="4" width="28.109375" style="12" customWidth="1"/>
    <col min="5" max="6" width="11.44140625" style="12" customWidth="1"/>
    <col min="7" max="7" width="1.5546875" style="12" customWidth="1"/>
    <col min="8" max="8" width="11.44140625" style="12"/>
    <col min="9" max="9" width="23.5546875" style="12" customWidth="1"/>
    <col min="10" max="12" width="11.44140625" style="12" customWidth="1"/>
    <col min="13" max="13" width="1.5546875" style="12" customWidth="1"/>
    <col min="14" max="18" width="11.44140625" style="12"/>
    <col min="19" max="19" width="1.5546875" style="12" customWidth="1"/>
    <col min="20" max="16384" width="11.44140625" style="12"/>
  </cols>
  <sheetData>
    <row r="1" spans="1:22" s="1" customFormat="1" ht="22.95" customHeight="1" x14ac:dyDescent="0.25">
      <c r="B1" s="103" t="s">
        <v>83</v>
      </c>
      <c r="C1" s="169">
        <f>+ReleveTVA!B1</f>
        <v>0</v>
      </c>
      <c r="D1" s="170"/>
    </row>
    <row r="2" spans="1:22" s="1" customFormat="1" ht="22.95" customHeight="1" thickBot="1" x14ac:dyDescent="0.3">
      <c r="B2" s="104" t="s">
        <v>84</v>
      </c>
      <c r="C2" s="171">
        <f>+ReleveTVA!B2</f>
        <v>0</v>
      </c>
      <c r="D2" s="172"/>
    </row>
    <row r="3" spans="1:22" ht="15.6" x14ac:dyDescent="0.3">
      <c r="B3" s="11" t="s">
        <v>27</v>
      </c>
      <c r="D3" s="24"/>
    </row>
    <row r="4" spans="1:22" x14ac:dyDescent="0.3">
      <c r="F4" s="97" t="s">
        <v>71</v>
      </c>
    </row>
    <row r="5" spans="1:22" ht="14.4" thickBot="1" x14ac:dyDescent="0.35">
      <c r="F5" s="97"/>
    </row>
    <row r="6" spans="1:22" x14ac:dyDescent="0.3">
      <c r="B6" s="105" t="s">
        <v>86</v>
      </c>
      <c r="C6" s="106"/>
      <c r="D6" s="106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8"/>
      <c r="T6" s="105" t="s">
        <v>87</v>
      </c>
      <c r="U6" s="106"/>
      <c r="V6" s="108"/>
    </row>
    <row r="7" spans="1:22" x14ac:dyDescent="0.3">
      <c r="B7" s="109"/>
      <c r="F7" s="97"/>
      <c r="R7" s="110"/>
      <c r="T7" s="109"/>
      <c r="V7" s="110"/>
    </row>
    <row r="8" spans="1:22" ht="14.4" x14ac:dyDescent="0.3">
      <c r="A8" s="15"/>
      <c r="B8" s="111" t="s">
        <v>28</v>
      </c>
      <c r="C8" s="32"/>
      <c r="D8" s="15"/>
      <c r="E8" s="15"/>
      <c r="F8" s="15"/>
      <c r="G8" s="15"/>
      <c r="H8" s="32" t="s">
        <v>29</v>
      </c>
      <c r="I8" s="32"/>
      <c r="J8" s="15"/>
      <c r="K8" s="15"/>
      <c r="L8" s="15"/>
      <c r="M8" s="15"/>
      <c r="N8" s="32" t="s">
        <v>30</v>
      </c>
      <c r="O8" s="32"/>
      <c r="P8" s="15"/>
      <c r="Q8" s="15"/>
      <c r="R8" s="112"/>
      <c r="T8" s="111" t="s">
        <v>88</v>
      </c>
      <c r="U8" s="32"/>
      <c r="V8" s="112"/>
    </row>
    <row r="9" spans="1:22" ht="15" thickBot="1" x14ac:dyDescent="0.35">
      <c r="A9" s="15"/>
      <c r="B9" s="113" t="s">
        <v>10</v>
      </c>
      <c r="C9" s="15" t="s">
        <v>11</v>
      </c>
      <c r="D9" s="15" t="s">
        <v>9</v>
      </c>
      <c r="E9" s="15" t="s">
        <v>12</v>
      </c>
      <c r="F9" s="15" t="s">
        <v>13</v>
      </c>
      <c r="G9" s="15"/>
      <c r="H9" s="15" t="s">
        <v>10</v>
      </c>
      <c r="I9" s="15" t="s">
        <v>11</v>
      </c>
      <c r="J9" s="15" t="s">
        <v>9</v>
      </c>
      <c r="K9" s="15" t="s">
        <v>12</v>
      </c>
      <c r="L9" s="15" t="s">
        <v>13</v>
      </c>
      <c r="N9" s="15" t="s">
        <v>10</v>
      </c>
      <c r="O9" s="15" t="s">
        <v>11</v>
      </c>
      <c r="P9" s="15" t="s">
        <v>9</v>
      </c>
      <c r="Q9" s="15" t="s">
        <v>12</v>
      </c>
      <c r="R9" s="112" t="s">
        <v>13</v>
      </c>
      <c r="T9" s="113" t="s">
        <v>10</v>
      </c>
      <c r="U9" s="15" t="s">
        <v>11</v>
      </c>
      <c r="V9" s="112" t="s">
        <v>9</v>
      </c>
    </row>
    <row r="10" spans="1:22" s="14" customFormat="1" ht="12.75" customHeight="1" thickBot="1" x14ac:dyDescent="0.35">
      <c r="A10" s="15"/>
      <c r="B10" s="13"/>
      <c r="C10" s="16"/>
      <c r="D10" s="17"/>
      <c r="E10" s="66">
        <v>1.2</v>
      </c>
      <c r="F10" s="67">
        <v>0.2</v>
      </c>
      <c r="G10" s="15"/>
      <c r="H10" s="13"/>
      <c r="I10" s="16"/>
      <c r="J10" s="17"/>
      <c r="K10" s="66">
        <v>1.1000000000000001</v>
      </c>
      <c r="L10" s="67">
        <v>0.1</v>
      </c>
      <c r="N10" s="13"/>
      <c r="O10" s="16"/>
      <c r="P10" s="17"/>
      <c r="Q10" s="66">
        <v>1.0549999999999999</v>
      </c>
      <c r="R10" s="68">
        <v>5.5E-2</v>
      </c>
      <c r="T10" s="122"/>
      <c r="U10" s="123"/>
      <c r="V10" s="127"/>
    </row>
    <row r="11" spans="1:22" s="14" customFormat="1" ht="12.75" customHeight="1" x14ac:dyDescent="0.3">
      <c r="A11" s="15"/>
      <c r="B11" s="121"/>
      <c r="C11" s="119"/>
      <c r="D11" s="61"/>
      <c r="E11" s="65">
        <f>+D11/$E$10</f>
        <v>0</v>
      </c>
      <c r="F11" s="46">
        <f>+E11*$F$10</f>
        <v>0</v>
      </c>
      <c r="G11" s="15"/>
      <c r="H11" s="121"/>
      <c r="I11" s="119"/>
      <c r="J11" s="61"/>
      <c r="K11" s="65">
        <f>+J11/$K$10</f>
        <v>0</v>
      </c>
      <c r="L11" s="46">
        <f>+K11*$L$10</f>
        <v>0</v>
      </c>
      <c r="N11" s="121"/>
      <c r="O11" s="119"/>
      <c r="P11" s="61"/>
      <c r="Q11" s="65">
        <f>+P11/$Q$10</f>
        <v>0</v>
      </c>
      <c r="R11" s="46">
        <f>+Q11*$R$10</f>
        <v>0</v>
      </c>
      <c r="T11" s="19"/>
      <c r="U11" s="41"/>
      <c r="V11" s="61"/>
    </row>
    <row r="12" spans="1:22" s="14" customFormat="1" ht="12.75" customHeight="1" x14ac:dyDescent="0.3">
      <c r="A12" s="15"/>
      <c r="B12" s="19"/>
      <c r="C12" s="120"/>
      <c r="D12" s="61"/>
      <c r="E12" s="65">
        <f t="shared" ref="E12:E42" si="0">+D12/$E$10</f>
        <v>0</v>
      </c>
      <c r="F12" s="46">
        <f t="shared" ref="F12:F42" si="1">+E12*$F$10</f>
        <v>0</v>
      </c>
      <c r="G12" s="15"/>
      <c r="H12" s="19"/>
      <c r="I12" s="41"/>
      <c r="J12" s="61"/>
      <c r="K12" s="65">
        <f t="shared" ref="K12:K42" si="2">+J12/$K$10</f>
        <v>0</v>
      </c>
      <c r="L12" s="46">
        <f t="shared" ref="L12:L42" si="3">+K12*$L$10</f>
        <v>0</v>
      </c>
      <c r="N12" s="19"/>
      <c r="O12" s="41"/>
      <c r="P12" s="61"/>
      <c r="Q12" s="65">
        <f t="shared" ref="Q12:Q42" si="4">+P12/$Q$10</f>
        <v>0</v>
      </c>
      <c r="R12" s="46">
        <f t="shared" ref="R12:R42" si="5">+Q12*$R$10</f>
        <v>0</v>
      </c>
      <c r="T12" s="19"/>
      <c r="U12" s="41"/>
      <c r="V12" s="61"/>
    </row>
    <row r="13" spans="1:22" s="14" customFormat="1" ht="12.75" customHeight="1" x14ac:dyDescent="0.3">
      <c r="A13" s="15"/>
      <c r="B13" s="19"/>
      <c r="C13" s="41"/>
      <c r="D13" s="61"/>
      <c r="E13" s="65">
        <f t="shared" si="0"/>
        <v>0</v>
      </c>
      <c r="F13" s="46">
        <f t="shared" si="1"/>
        <v>0</v>
      </c>
      <c r="G13" s="15"/>
      <c r="H13" s="19"/>
      <c r="I13" s="41"/>
      <c r="J13" s="61"/>
      <c r="K13" s="65">
        <f t="shared" si="2"/>
        <v>0</v>
      </c>
      <c r="L13" s="46">
        <f t="shared" si="3"/>
        <v>0</v>
      </c>
      <c r="N13" s="19"/>
      <c r="O13" s="41"/>
      <c r="P13" s="61"/>
      <c r="Q13" s="65">
        <f t="shared" si="4"/>
        <v>0</v>
      </c>
      <c r="R13" s="46">
        <f t="shared" si="5"/>
        <v>0</v>
      </c>
      <c r="T13" s="19"/>
      <c r="U13" s="41"/>
      <c r="V13" s="61"/>
    </row>
    <row r="14" spans="1:22" s="14" customFormat="1" ht="12.75" customHeight="1" x14ac:dyDescent="0.3">
      <c r="A14" s="15"/>
      <c r="B14" s="19"/>
      <c r="C14" s="41"/>
      <c r="D14" s="61"/>
      <c r="E14" s="65">
        <f t="shared" si="0"/>
        <v>0</v>
      </c>
      <c r="F14" s="46">
        <f t="shared" si="1"/>
        <v>0</v>
      </c>
      <c r="G14" s="15"/>
      <c r="H14" s="19"/>
      <c r="I14" s="41"/>
      <c r="J14" s="61"/>
      <c r="K14" s="65">
        <f t="shared" si="2"/>
        <v>0</v>
      </c>
      <c r="L14" s="46">
        <f t="shared" si="3"/>
        <v>0</v>
      </c>
      <c r="N14" s="19"/>
      <c r="O14" s="41"/>
      <c r="P14" s="61"/>
      <c r="Q14" s="65">
        <f t="shared" si="4"/>
        <v>0</v>
      </c>
      <c r="R14" s="46">
        <f t="shared" si="5"/>
        <v>0</v>
      </c>
      <c r="T14" s="19"/>
      <c r="U14" s="41"/>
      <c r="V14" s="61"/>
    </row>
    <row r="15" spans="1:22" s="14" customFormat="1" ht="12.75" customHeight="1" x14ac:dyDescent="0.3">
      <c r="A15" s="15"/>
      <c r="B15" s="19"/>
      <c r="C15" s="41"/>
      <c r="D15" s="61"/>
      <c r="E15" s="65">
        <f t="shared" si="0"/>
        <v>0</v>
      </c>
      <c r="F15" s="46">
        <f t="shared" si="1"/>
        <v>0</v>
      </c>
      <c r="G15" s="15"/>
      <c r="H15" s="19"/>
      <c r="I15" s="41"/>
      <c r="J15" s="61"/>
      <c r="K15" s="65">
        <f t="shared" si="2"/>
        <v>0</v>
      </c>
      <c r="L15" s="46">
        <f t="shared" si="3"/>
        <v>0</v>
      </c>
      <c r="N15" s="19"/>
      <c r="O15" s="41"/>
      <c r="P15" s="61"/>
      <c r="Q15" s="65">
        <f t="shared" si="4"/>
        <v>0</v>
      </c>
      <c r="R15" s="46">
        <f t="shared" si="5"/>
        <v>0</v>
      </c>
      <c r="T15" s="19"/>
      <c r="U15" s="41"/>
      <c r="V15" s="61"/>
    </row>
    <row r="16" spans="1:22" s="14" customFormat="1" ht="12.75" customHeight="1" thickBot="1" x14ac:dyDescent="0.35">
      <c r="A16" s="15"/>
      <c r="B16" s="19"/>
      <c r="C16" s="41"/>
      <c r="D16" s="18"/>
      <c r="E16" s="65">
        <f t="shared" si="0"/>
        <v>0</v>
      </c>
      <c r="F16" s="46">
        <f t="shared" si="1"/>
        <v>0</v>
      </c>
      <c r="G16" s="15"/>
      <c r="H16" s="19"/>
      <c r="I16" s="41"/>
      <c r="J16" s="18"/>
      <c r="K16" s="65">
        <f t="shared" si="2"/>
        <v>0</v>
      </c>
      <c r="L16" s="46">
        <f t="shared" si="3"/>
        <v>0</v>
      </c>
      <c r="N16" s="19"/>
      <c r="O16" s="41"/>
      <c r="P16" s="18"/>
      <c r="Q16" s="65">
        <f t="shared" si="4"/>
        <v>0</v>
      </c>
      <c r="R16" s="46">
        <f t="shared" si="5"/>
        <v>0</v>
      </c>
      <c r="T16" s="19"/>
      <c r="U16" s="41"/>
      <c r="V16" s="18"/>
    </row>
    <row r="17" spans="1:22" s="14" customFormat="1" ht="12.75" customHeight="1" thickBot="1" x14ac:dyDescent="0.35">
      <c r="A17" s="15"/>
      <c r="B17" s="19"/>
      <c r="C17" s="41"/>
      <c r="D17" s="18"/>
      <c r="E17" s="65">
        <f t="shared" si="0"/>
        <v>0</v>
      </c>
      <c r="F17" s="46">
        <f t="shared" si="1"/>
        <v>0</v>
      </c>
      <c r="G17" s="15"/>
      <c r="H17" s="19"/>
      <c r="I17" s="41"/>
      <c r="J17" s="18"/>
      <c r="K17" s="65">
        <f t="shared" si="2"/>
        <v>0</v>
      </c>
      <c r="L17" s="46">
        <f t="shared" si="3"/>
        <v>0</v>
      </c>
      <c r="N17" s="19"/>
      <c r="O17" s="41"/>
      <c r="P17" s="18"/>
      <c r="Q17" s="65">
        <f t="shared" si="4"/>
        <v>0</v>
      </c>
      <c r="R17" s="46">
        <f t="shared" si="5"/>
        <v>0</v>
      </c>
      <c r="T17" s="20" t="s">
        <v>14</v>
      </c>
      <c r="U17" s="21"/>
      <c r="V17" s="49">
        <f>SUM(V10:V16)</f>
        <v>0</v>
      </c>
    </row>
    <row r="18" spans="1:22" s="14" customFormat="1" ht="12.75" customHeight="1" x14ac:dyDescent="0.3">
      <c r="A18" s="15"/>
      <c r="B18" s="19"/>
      <c r="C18" s="41"/>
      <c r="D18" s="18"/>
      <c r="E18" s="65">
        <f t="shared" si="0"/>
        <v>0</v>
      </c>
      <c r="F18" s="46">
        <f t="shared" si="1"/>
        <v>0</v>
      </c>
      <c r="G18" s="15"/>
      <c r="H18" s="19"/>
      <c r="I18" s="41"/>
      <c r="J18" s="18"/>
      <c r="K18" s="65">
        <f t="shared" si="2"/>
        <v>0</v>
      </c>
      <c r="L18" s="46">
        <f t="shared" si="3"/>
        <v>0</v>
      </c>
      <c r="N18" s="19"/>
      <c r="O18" s="41"/>
      <c r="P18" s="18"/>
      <c r="Q18" s="65">
        <f t="shared" si="4"/>
        <v>0</v>
      </c>
      <c r="R18" s="46">
        <f t="shared" si="5"/>
        <v>0</v>
      </c>
      <c r="T18" s="124"/>
      <c r="V18" s="125"/>
    </row>
    <row r="19" spans="1:22" s="14" customFormat="1" ht="12.75" customHeight="1" x14ac:dyDescent="0.3">
      <c r="A19" s="15"/>
      <c r="B19" s="19"/>
      <c r="C19" s="41"/>
      <c r="D19" s="18"/>
      <c r="E19" s="65">
        <f t="shared" si="0"/>
        <v>0</v>
      </c>
      <c r="F19" s="46">
        <f t="shared" si="1"/>
        <v>0</v>
      </c>
      <c r="G19" s="15"/>
      <c r="H19" s="19"/>
      <c r="I19" s="41"/>
      <c r="J19" s="18"/>
      <c r="K19" s="65">
        <f t="shared" si="2"/>
        <v>0</v>
      </c>
      <c r="L19" s="46">
        <f t="shared" si="3"/>
        <v>0</v>
      </c>
      <c r="N19" s="19"/>
      <c r="O19" s="41"/>
      <c r="P19" s="18"/>
      <c r="Q19" s="65">
        <f t="shared" si="4"/>
        <v>0</v>
      </c>
      <c r="R19" s="46">
        <f t="shared" si="5"/>
        <v>0</v>
      </c>
      <c r="T19" s="124"/>
      <c r="V19" s="125"/>
    </row>
    <row r="20" spans="1:22" s="14" customFormat="1" ht="12.75" customHeight="1" x14ac:dyDescent="0.3">
      <c r="A20" s="15"/>
      <c r="B20" s="19"/>
      <c r="C20" s="41"/>
      <c r="D20" s="18"/>
      <c r="E20" s="65">
        <f t="shared" si="0"/>
        <v>0</v>
      </c>
      <c r="F20" s="46">
        <f t="shared" si="1"/>
        <v>0</v>
      </c>
      <c r="G20" s="15"/>
      <c r="H20" s="19"/>
      <c r="I20" s="41"/>
      <c r="J20" s="18"/>
      <c r="K20" s="65">
        <f t="shared" si="2"/>
        <v>0</v>
      </c>
      <c r="L20" s="46">
        <f t="shared" si="3"/>
        <v>0</v>
      </c>
      <c r="N20" s="19"/>
      <c r="O20" s="41"/>
      <c r="P20" s="18"/>
      <c r="Q20" s="65">
        <f t="shared" si="4"/>
        <v>0</v>
      </c>
      <c r="R20" s="46">
        <f t="shared" si="5"/>
        <v>0</v>
      </c>
      <c r="T20" s="124"/>
      <c r="V20" s="125"/>
    </row>
    <row r="21" spans="1:22" s="14" customFormat="1" ht="12.75" customHeight="1" x14ac:dyDescent="0.3">
      <c r="A21" s="15"/>
      <c r="B21" s="19"/>
      <c r="C21" s="41"/>
      <c r="D21" s="18"/>
      <c r="E21" s="65">
        <f t="shared" si="0"/>
        <v>0</v>
      </c>
      <c r="F21" s="46">
        <f t="shared" si="1"/>
        <v>0</v>
      </c>
      <c r="G21" s="15"/>
      <c r="H21" s="19"/>
      <c r="I21" s="41"/>
      <c r="J21" s="18"/>
      <c r="K21" s="65">
        <f t="shared" si="2"/>
        <v>0</v>
      </c>
      <c r="L21" s="46">
        <f t="shared" si="3"/>
        <v>0</v>
      </c>
      <c r="N21" s="19"/>
      <c r="O21" s="41"/>
      <c r="P21" s="18"/>
      <c r="Q21" s="65">
        <f t="shared" si="4"/>
        <v>0</v>
      </c>
      <c r="R21" s="46">
        <f t="shared" si="5"/>
        <v>0</v>
      </c>
      <c r="T21" s="111" t="s">
        <v>90</v>
      </c>
      <c r="U21" s="32"/>
      <c r="V21" s="112"/>
    </row>
    <row r="22" spans="1:22" s="14" customFormat="1" ht="12.75" customHeight="1" thickBot="1" x14ac:dyDescent="0.35">
      <c r="A22" s="15"/>
      <c r="B22" s="19"/>
      <c r="C22" s="41"/>
      <c r="D22" s="18"/>
      <c r="E22" s="65">
        <f t="shared" si="0"/>
        <v>0</v>
      </c>
      <c r="F22" s="46">
        <f t="shared" si="1"/>
        <v>0</v>
      </c>
      <c r="G22" s="15"/>
      <c r="H22" s="19"/>
      <c r="I22" s="41"/>
      <c r="J22" s="18"/>
      <c r="K22" s="65">
        <f t="shared" si="2"/>
        <v>0</v>
      </c>
      <c r="L22" s="46">
        <f t="shared" si="3"/>
        <v>0</v>
      </c>
      <c r="N22" s="19"/>
      <c r="O22" s="41"/>
      <c r="P22" s="18"/>
      <c r="Q22" s="65">
        <f t="shared" si="4"/>
        <v>0</v>
      </c>
      <c r="R22" s="46">
        <f t="shared" si="5"/>
        <v>0</v>
      </c>
      <c r="T22" s="113" t="s">
        <v>10</v>
      </c>
      <c r="U22" s="15" t="s">
        <v>11</v>
      </c>
      <c r="V22" s="112" t="s">
        <v>9</v>
      </c>
    </row>
    <row r="23" spans="1:22" s="14" customFormat="1" ht="12.75" customHeight="1" x14ac:dyDescent="0.3">
      <c r="A23" s="15"/>
      <c r="B23" s="19"/>
      <c r="C23" s="41"/>
      <c r="D23" s="18"/>
      <c r="E23" s="65">
        <f t="shared" si="0"/>
        <v>0</v>
      </c>
      <c r="F23" s="46">
        <f t="shared" si="1"/>
        <v>0</v>
      </c>
      <c r="G23" s="15"/>
      <c r="H23" s="19"/>
      <c r="I23" s="41"/>
      <c r="J23" s="18"/>
      <c r="K23" s="65">
        <f t="shared" si="2"/>
        <v>0</v>
      </c>
      <c r="L23" s="46">
        <f t="shared" si="3"/>
        <v>0</v>
      </c>
      <c r="N23" s="19"/>
      <c r="O23" s="41"/>
      <c r="P23" s="18"/>
      <c r="Q23" s="65">
        <f t="shared" si="4"/>
        <v>0</v>
      </c>
      <c r="R23" s="46">
        <f t="shared" si="5"/>
        <v>0</v>
      </c>
      <c r="T23" s="122"/>
      <c r="U23" s="123"/>
      <c r="V23" s="127"/>
    </row>
    <row r="24" spans="1:22" s="14" customFormat="1" ht="12.75" customHeight="1" x14ac:dyDescent="0.3">
      <c r="A24" s="15"/>
      <c r="B24" s="19"/>
      <c r="C24" s="41"/>
      <c r="D24" s="18"/>
      <c r="E24" s="65">
        <f t="shared" si="0"/>
        <v>0</v>
      </c>
      <c r="F24" s="46">
        <f t="shared" si="1"/>
        <v>0</v>
      </c>
      <c r="G24" s="15"/>
      <c r="H24" s="19"/>
      <c r="I24" s="41"/>
      <c r="J24" s="18"/>
      <c r="K24" s="65">
        <f t="shared" si="2"/>
        <v>0</v>
      </c>
      <c r="L24" s="46">
        <f t="shared" si="3"/>
        <v>0</v>
      </c>
      <c r="N24" s="19"/>
      <c r="O24" s="41"/>
      <c r="P24" s="18"/>
      <c r="Q24" s="65">
        <f t="shared" si="4"/>
        <v>0</v>
      </c>
      <c r="R24" s="46">
        <f t="shared" si="5"/>
        <v>0</v>
      </c>
      <c r="T24" s="19"/>
      <c r="U24" s="41"/>
      <c r="V24" s="61"/>
    </row>
    <row r="25" spans="1:22" s="14" customFormat="1" ht="12.75" customHeight="1" x14ac:dyDescent="0.3">
      <c r="A25" s="15"/>
      <c r="B25" s="19"/>
      <c r="C25" s="41"/>
      <c r="D25" s="18"/>
      <c r="E25" s="65">
        <f t="shared" si="0"/>
        <v>0</v>
      </c>
      <c r="F25" s="46">
        <f t="shared" si="1"/>
        <v>0</v>
      </c>
      <c r="G25" s="15"/>
      <c r="H25" s="19"/>
      <c r="I25" s="41"/>
      <c r="J25" s="18"/>
      <c r="K25" s="65">
        <f t="shared" si="2"/>
        <v>0</v>
      </c>
      <c r="L25" s="46">
        <f t="shared" si="3"/>
        <v>0</v>
      </c>
      <c r="N25" s="19"/>
      <c r="O25" s="41"/>
      <c r="P25" s="18"/>
      <c r="Q25" s="65">
        <f t="shared" si="4"/>
        <v>0</v>
      </c>
      <c r="R25" s="46">
        <f t="shared" si="5"/>
        <v>0</v>
      </c>
      <c r="T25" s="19"/>
      <c r="U25" s="41"/>
      <c r="V25" s="61"/>
    </row>
    <row r="26" spans="1:22" s="14" customFormat="1" ht="12.75" customHeight="1" x14ac:dyDescent="0.3">
      <c r="A26" s="15"/>
      <c r="B26" s="19"/>
      <c r="C26" s="41"/>
      <c r="D26" s="18"/>
      <c r="E26" s="65">
        <f t="shared" si="0"/>
        <v>0</v>
      </c>
      <c r="F26" s="46">
        <f t="shared" si="1"/>
        <v>0</v>
      </c>
      <c r="G26" s="15"/>
      <c r="H26" s="19"/>
      <c r="I26" s="41"/>
      <c r="J26" s="18"/>
      <c r="K26" s="65">
        <f t="shared" si="2"/>
        <v>0</v>
      </c>
      <c r="L26" s="46">
        <f t="shared" si="3"/>
        <v>0</v>
      </c>
      <c r="N26" s="19"/>
      <c r="O26" s="41"/>
      <c r="P26" s="18"/>
      <c r="Q26" s="65">
        <f t="shared" si="4"/>
        <v>0</v>
      </c>
      <c r="R26" s="46">
        <f t="shared" si="5"/>
        <v>0</v>
      </c>
      <c r="T26" s="19"/>
      <c r="U26" s="41"/>
      <c r="V26" s="61"/>
    </row>
    <row r="27" spans="1:22" s="14" customFormat="1" ht="12.75" customHeight="1" x14ac:dyDescent="0.3">
      <c r="A27" s="15"/>
      <c r="B27" s="19"/>
      <c r="C27" s="41"/>
      <c r="D27" s="18"/>
      <c r="E27" s="65">
        <f t="shared" si="0"/>
        <v>0</v>
      </c>
      <c r="F27" s="46">
        <f t="shared" si="1"/>
        <v>0</v>
      </c>
      <c r="G27" s="15"/>
      <c r="H27" s="19"/>
      <c r="I27" s="41"/>
      <c r="J27" s="18"/>
      <c r="K27" s="65">
        <f t="shared" si="2"/>
        <v>0</v>
      </c>
      <c r="L27" s="46">
        <f t="shared" si="3"/>
        <v>0</v>
      </c>
      <c r="N27" s="19"/>
      <c r="O27" s="41"/>
      <c r="P27" s="18"/>
      <c r="Q27" s="65">
        <f t="shared" si="4"/>
        <v>0</v>
      </c>
      <c r="R27" s="46">
        <f t="shared" si="5"/>
        <v>0</v>
      </c>
      <c r="T27" s="19"/>
      <c r="U27" s="41"/>
      <c r="V27" s="61"/>
    </row>
    <row r="28" spans="1:22" s="14" customFormat="1" ht="12.75" customHeight="1" x14ac:dyDescent="0.3">
      <c r="A28" s="15"/>
      <c r="B28" s="19"/>
      <c r="C28" s="41"/>
      <c r="D28" s="18"/>
      <c r="E28" s="65">
        <f t="shared" si="0"/>
        <v>0</v>
      </c>
      <c r="F28" s="46">
        <f t="shared" si="1"/>
        <v>0</v>
      </c>
      <c r="G28" s="15"/>
      <c r="H28" s="19"/>
      <c r="I28" s="41"/>
      <c r="J28" s="18"/>
      <c r="K28" s="65">
        <f t="shared" si="2"/>
        <v>0</v>
      </c>
      <c r="L28" s="46">
        <f t="shared" si="3"/>
        <v>0</v>
      </c>
      <c r="N28" s="19"/>
      <c r="O28" s="41"/>
      <c r="P28" s="18"/>
      <c r="Q28" s="65">
        <f t="shared" si="4"/>
        <v>0</v>
      </c>
      <c r="R28" s="46">
        <f t="shared" si="5"/>
        <v>0</v>
      </c>
      <c r="T28" s="19"/>
      <c r="U28" s="41"/>
      <c r="V28" s="61"/>
    </row>
    <row r="29" spans="1:22" s="14" customFormat="1" ht="12.75" customHeight="1" thickBot="1" x14ac:dyDescent="0.35">
      <c r="A29" s="15"/>
      <c r="B29" s="19"/>
      <c r="C29" s="41"/>
      <c r="D29" s="18"/>
      <c r="E29" s="65">
        <f t="shared" si="0"/>
        <v>0</v>
      </c>
      <c r="F29" s="46">
        <f t="shared" si="1"/>
        <v>0</v>
      </c>
      <c r="G29" s="15"/>
      <c r="H29" s="19"/>
      <c r="I29" s="41"/>
      <c r="J29" s="18"/>
      <c r="K29" s="65">
        <f t="shared" si="2"/>
        <v>0</v>
      </c>
      <c r="L29" s="46">
        <f t="shared" si="3"/>
        <v>0</v>
      </c>
      <c r="N29" s="19"/>
      <c r="O29" s="41"/>
      <c r="P29" s="18"/>
      <c r="Q29" s="65">
        <f t="shared" si="4"/>
        <v>0</v>
      </c>
      <c r="R29" s="46">
        <f t="shared" si="5"/>
        <v>0</v>
      </c>
      <c r="T29" s="19"/>
      <c r="U29" s="41"/>
      <c r="V29" s="18"/>
    </row>
    <row r="30" spans="1:22" s="14" customFormat="1" ht="12.75" customHeight="1" thickBot="1" x14ac:dyDescent="0.35">
      <c r="A30" s="15"/>
      <c r="B30" s="19"/>
      <c r="C30" s="41"/>
      <c r="D30" s="18"/>
      <c r="E30" s="65">
        <f t="shared" si="0"/>
        <v>0</v>
      </c>
      <c r="F30" s="46">
        <f t="shared" si="1"/>
        <v>0</v>
      </c>
      <c r="G30" s="15"/>
      <c r="H30" s="19"/>
      <c r="I30" s="41"/>
      <c r="J30" s="18"/>
      <c r="K30" s="65">
        <f t="shared" si="2"/>
        <v>0</v>
      </c>
      <c r="L30" s="46">
        <f t="shared" si="3"/>
        <v>0</v>
      </c>
      <c r="N30" s="19"/>
      <c r="O30" s="41"/>
      <c r="P30" s="18"/>
      <c r="Q30" s="65">
        <f t="shared" si="4"/>
        <v>0</v>
      </c>
      <c r="R30" s="46">
        <f t="shared" si="5"/>
        <v>0</v>
      </c>
      <c r="T30" s="20" t="s">
        <v>14</v>
      </c>
      <c r="U30" s="21"/>
      <c r="V30" s="49">
        <f>SUM(V23:V29)</f>
        <v>0</v>
      </c>
    </row>
    <row r="31" spans="1:22" s="14" customFormat="1" ht="12.75" customHeight="1" x14ac:dyDescent="0.3">
      <c r="A31" s="15"/>
      <c r="B31" s="19"/>
      <c r="C31" s="41"/>
      <c r="D31" s="18"/>
      <c r="E31" s="65">
        <f t="shared" si="0"/>
        <v>0</v>
      </c>
      <c r="F31" s="46">
        <f t="shared" si="1"/>
        <v>0</v>
      </c>
      <c r="G31" s="15"/>
      <c r="H31" s="19"/>
      <c r="I31" s="41"/>
      <c r="J31" s="18"/>
      <c r="K31" s="65">
        <f t="shared" si="2"/>
        <v>0</v>
      </c>
      <c r="L31" s="46">
        <f t="shared" si="3"/>
        <v>0</v>
      </c>
      <c r="N31" s="19"/>
      <c r="O31" s="41"/>
      <c r="P31" s="18"/>
      <c r="Q31" s="65">
        <f t="shared" si="4"/>
        <v>0</v>
      </c>
      <c r="R31" s="46">
        <f t="shared" si="5"/>
        <v>0</v>
      </c>
      <c r="T31" s="124"/>
      <c r="V31" s="125"/>
    </row>
    <row r="32" spans="1:22" s="14" customFormat="1" ht="12.75" customHeight="1" x14ac:dyDescent="0.3">
      <c r="A32" s="15"/>
      <c r="B32" s="19"/>
      <c r="C32" s="41"/>
      <c r="D32" s="18"/>
      <c r="E32" s="65">
        <f t="shared" si="0"/>
        <v>0</v>
      </c>
      <c r="F32" s="46">
        <f t="shared" si="1"/>
        <v>0</v>
      </c>
      <c r="G32" s="15"/>
      <c r="H32" s="19"/>
      <c r="I32" s="41"/>
      <c r="J32" s="18"/>
      <c r="K32" s="65">
        <f t="shared" si="2"/>
        <v>0</v>
      </c>
      <c r="L32" s="46">
        <f t="shared" si="3"/>
        <v>0</v>
      </c>
      <c r="N32" s="19"/>
      <c r="O32" s="41"/>
      <c r="P32" s="18"/>
      <c r="Q32" s="65">
        <f t="shared" si="4"/>
        <v>0</v>
      </c>
      <c r="R32" s="46">
        <f t="shared" si="5"/>
        <v>0</v>
      </c>
      <c r="T32" s="124"/>
      <c r="V32" s="125"/>
    </row>
    <row r="33" spans="1:22" s="14" customFormat="1" ht="12.75" customHeight="1" x14ac:dyDescent="0.3">
      <c r="A33" s="15"/>
      <c r="B33" s="19"/>
      <c r="C33" s="41"/>
      <c r="D33" s="18"/>
      <c r="E33" s="65">
        <f t="shared" si="0"/>
        <v>0</v>
      </c>
      <c r="F33" s="46">
        <f t="shared" si="1"/>
        <v>0</v>
      </c>
      <c r="G33" s="15"/>
      <c r="H33" s="19"/>
      <c r="I33" s="41"/>
      <c r="J33" s="18"/>
      <c r="K33" s="65">
        <f t="shared" si="2"/>
        <v>0</v>
      </c>
      <c r="L33" s="46">
        <f t="shared" si="3"/>
        <v>0</v>
      </c>
      <c r="N33" s="19"/>
      <c r="O33" s="41"/>
      <c r="P33" s="18"/>
      <c r="Q33" s="65">
        <f t="shared" si="4"/>
        <v>0</v>
      </c>
      <c r="R33" s="46">
        <f t="shared" si="5"/>
        <v>0</v>
      </c>
      <c r="T33" s="124"/>
      <c r="V33" s="125"/>
    </row>
    <row r="34" spans="1:22" s="14" customFormat="1" ht="12.75" customHeight="1" x14ac:dyDescent="0.3">
      <c r="A34" s="15"/>
      <c r="B34" s="19"/>
      <c r="C34" s="41"/>
      <c r="D34" s="18"/>
      <c r="E34" s="65">
        <f t="shared" si="0"/>
        <v>0</v>
      </c>
      <c r="F34" s="46">
        <f t="shared" si="1"/>
        <v>0</v>
      </c>
      <c r="G34" s="15"/>
      <c r="H34" s="19"/>
      <c r="I34" s="41"/>
      <c r="J34" s="18"/>
      <c r="K34" s="65">
        <f t="shared" si="2"/>
        <v>0</v>
      </c>
      <c r="L34" s="46">
        <f t="shared" si="3"/>
        <v>0</v>
      </c>
      <c r="N34" s="19"/>
      <c r="O34" s="41"/>
      <c r="P34" s="18"/>
      <c r="Q34" s="65">
        <f t="shared" si="4"/>
        <v>0</v>
      </c>
      <c r="R34" s="46">
        <f t="shared" si="5"/>
        <v>0</v>
      </c>
      <c r="T34" s="111" t="s">
        <v>89</v>
      </c>
      <c r="U34" s="32"/>
      <c r="V34" s="112"/>
    </row>
    <row r="35" spans="1:22" s="14" customFormat="1" ht="12.75" customHeight="1" thickBot="1" x14ac:dyDescent="0.35">
      <c r="A35" s="15"/>
      <c r="B35" s="19"/>
      <c r="C35" s="41"/>
      <c r="D35" s="18"/>
      <c r="E35" s="65">
        <f t="shared" si="0"/>
        <v>0</v>
      </c>
      <c r="F35" s="46">
        <f t="shared" si="1"/>
        <v>0</v>
      </c>
      <c r="G35" s="15"/>
      <c r="H35" s="19"/>
      <c r="I35" s="41"/>
      <c r="J35" s="18"/>
      <c r="K35" s="65">
        <f t="shared" si="2"/>
        <v>0</v>
      </c>
      <c r="L35" s="46">
        <f t="shared" si="3"/>
        <v>0</v>
      </c>
      <c r="N35" s="19"/>
      <c r="O35" s="41"/>
      <c r="P35" s="18"/>
      <c r="Q35" s="65">
        <f t="shared" si="4"/>
        <v>0</v>
      </c>
      <c r="R35" s="46">
        <f t="shared" si="5"/>
        <v>0</v>
      </c>
      <c r="T35" s="113" t="s">
        <v>10</v>
      </c>
      <c r="U35" s="15" t="s">
        <v>11</v>
      </c>
      <c r="V35" s="112" t="s">
        <v>9</v>
      </c>
    </row>
    <row r="36" spans="1:22" s="14" customFormat="1" ht="12.75" customHeight="1" x14ac:dyDescent="0.3">
      <c r="A36" s="15"/>
      <c r="B36" s="19"/>
      <c r="C36" s="41"/>
      <c r="D36" s="18"/>
      <c r="E36" s="65">
        <f t="shared" si="0"/>
        <v>0</v>
      </c>
      <c r="F36" s="46">
        <f t="shared" si="1"/>
        <v>0</v>
      </c>
      <c r="G36" s="15"/>
      <c r="H36" s="19"/>
      <c r="I36" s="41"/>
      <c r="J36" s="18"/>
      <c r="K36" s="65">
        <f t="shared" si="2"/>
        <v>0</v>
      </c>
      <c r="L36" s="46">
        <f t="shared" si="3"/>
        <v>0</v>
      </c>
      <c r="N36" s="19"/>
      <c r="O36" s="41"/>
      <c r="P36" s="18"/>
      <c r="Q36" s="65">
        <f t="shared" si="4"/>
        <v>0</v>
      </c>
      <c r="R36" s="46">
        <f t="shared" si="5"/>
        <v>0</v>
      </c>
      <c r="T36" s="122"/>
      <c r="U36" s="123"/>
      <c r="V36" s="127"/>
    </row>
    <row r="37" spans="1:22" s="14" customFormat="1" ht="12.75" customHeight="1" x14ac:dyDescent="0.3">
      <c r="A37" s="15"/>
      <c r="B37" s="19"/>
      <c r="C37" s="41"/>
      <c r="D37" s="18"/>
      <c r="E37" s="65">
        <f t="shared" si="0"/>
        <v>0</v>
      </c>
      <c r="F37" s="46">
        <f t="shared" si="1"/>
        <v>0</v>
      </c>
      <c r="G37" s="15"/>
      <c r="H37" s="19"/>
      <c r="I37" s="41"/>
      <c r="J37" s="18"/>
      <c r="K37" s="65">
        <f t="shared" si="2"/>
        <v>0</v>
      </c>
      <c r="L37" s="46">
        <f t="shared" si="3"/>
        <v>0</v>
      </c>
      <c r="N37" s="19"/>
      <c r="O37" s="41"/>
      <c r="P37" s="18"/>
      <c r="Q37" s="65">
        <f t="shared" si="4"/>
        <v>0</v>
      </c>
      <c r="R37" s="46">
        <f t="shared" si="5"/>
        <v>0</v>
      </c>
      <c r="T37" s="19"/>
      <c r="U37" s="41"/>
      <c r="V37" s="61"/>
    </row>
    <row r="38" spans="1:22" s="14" customFormat="1" ht="12.75" customHeight="1" x14ac:dyDescent="0.3">
      <c r="A38" s="15"/>
      <c r="B38" s="19"/>
      <c r="C38" s="41"/>
      <c r="D38" s="18"/>
      <c r="E38" s="65">
        <f t="shared" si="0"/>
        <v>0</v>
      </c>
      <c r="F38" s="46">
        <f t="shared" si="1"/>
        <v>0</v>
      </c>
      <c r="G38" s="15"/>
      <c r="H38" s="19"/>
      <c r="I38" s="41"/>
      <c r="J38" s="18"/>
      <c r="K38" s="65">
        <f t="shared" si="2"/>
        <v>0</v>
      </c>
      <c r="L38" s="46">
        <f t="shared" si="3"/>
        <v>0</v>
      </c>
      <c r="N38" s="19"/>
      <c r="O38" s="41"/>
      <c r="P38" s="18"/>
      <c r="Q38" s="65">
        <f t="shared" si="4"/>
        <v>0</v>
      </c>
      <c r="R38" s="46">
        <f t="shared" si="5"/>
        <v>0</v>
      </c>
      <c r="T38" s="19"/>
      <c r="U38" s="41"/>
      <c r="V38" s="61"/>
    </row>
    <row r="39" spans="1:22" s="14" customFormat="1" ht="12.75" customHeight="1" x14ac:dyDescent="0.3">
      <c r="A39" s="15"/>
      <c r="B39" s="19"/>
      <c r="C39" s="41"/>
      <c r="D39" s="18"/>
      <c r="E39" s="65">
        <f t="shared" si="0"/>
        <v>0</v>
      </c>
      <c r="F39" s="46">
        <f t="shared" si="1"/>
        <v>0</v>
      </c>
      <c r="G39" s="15"/>
      <c r="H39" s="19"/>
      <c r="I39" s="41"/>
      <c r="J39" s="18"/>
      <c r="K39" s="65">
        <f t="shared" si="2"/>
        <v>0</v>
      </c>
      <c r="L39" s="46">
        <f t="shared" si="3"/>
        <v>0</v>
      </c>
      <c r="N39" s="19"/>
      <c r="O39" s="41"/>
      <c r="P39" s="18"/>
      <c r="Q39" s="65">
        <f t="shared" si="4"/>
        <v>0</v>
      </c>
      <c r="R39" s="46">
        <f t="shared" si="5"/>
        <v>0</v>
      </c>
      <c r="T39" s="19"/>
      <c r="U39" s="41"/>
      <c r="V39" s="61"/>
    </row>
    <row r="40" spans="1:22" s="14" customFormat="1" ht="12.75" customHeight="1" x14ac:dyDescent="0.3">
      <c r="A40" s="15"/>
      <c r="B40" s="19"/>
      <c r="C40" s="41"/>
      <c r="D40" s="18"/>
      <c r="E40" s="65">
        <f t="shared" si="0"/>
        <v>0</v>
      </c>
      <c r="F40" s="46">
        <f t="shared" si="1"/>
        <v>0</v>
      </c>
      <c r="G40" s="15"/>
      <c r="H40" s="19"/>
      <c r="I40" s="41"/>
      <c r="J40" s="18"/>
      <c r="K40" s="65">
        <f t="shared" si="2"/>
        <v>0</v>
      </c>
      <c r="L40" s="46">
        <f t="shared" si="3"/>
        <v>0</v>
      </c>
      <c r="N40" s="19"/>
      <c r="O40" s="41"/>
      <c r="P40" s="18"/>
      <c r="Q40" s="65">
        <f t="shared" si="4"/>
        <v>0</v>
      </c>
      <c r="R40" s="46">
        <f t="shared" si="5"/>
        <v>0</v>
      </c>
      <c r="T40" s="19"/>
      <c r="U40" s="41"/>
      <c r="V40" s="61"/>
    </row>
    <row r="41" spans="1:22" s="14" customFormat="1" ht="12.75" customHeight="1" x14ac:dyDescent="0.3">
      <c r="A41" s="15"/>
      <c r="B41" s="19"/>
      <c r="C41" s="41"/>
      <c r="D41" s="18"/>
      <c r="E41" s="65">
        <f t="shared" si="0"/>
        <v>0</v>
      </c>
      <c r="F41" s="46">
        <f t="shared" si="1"/>
        <v>0</v>
      </c>
      <c r="G41" s="15"/>
      <c r="H41" s="19"/>
      <c r="I41" s="41"/>
      <c r="J41" s="18"/>
      <c r="K41" s="65">
        <f t="shared" si="2"/>
        <v>0</v>
      </c>
      <c r="L41" s="46">
        <f t="shared" si="3"/>
        <v>0</v>
      </c>
      <c r="N41" s="19"/>
      <c r="O41" s="41"/>
      <c r="P41" s="18"/>
      <c r="Q41" s="65">
        <f t="shared" si="4"/>
        <v>0</v>
      </c>
      <c r="R41" s="46">
        <f t="shared" si="5"/>
        <v>0</v>
      </c>
      <c r="T41" s="19"/>
      <c r="U41" s="41"/>
      <c r="V41" s="61"/>
    </row>
    <row r="42" spans="1:22" s="14" customFormat="1" ht="12.75" customHeight="1" thickBot="1" x14ac:dyDescent="0.35">
      <c r="A42" s="15"/>
      <c r="B42" s="19"/>
      <c r="C42" s="41"/>
      <c r="D42" s="18"/>
      <c r="E42" s="65">
        <f t="shared" si="0"/>
        <v>0</v>
      </c>
      <c r="F42" s="46">
        <f t="shared" si="1"/>
        <v>0</v>
      </c>
      <c r="G42" s="15"/>
      <c r="H42" s="19"/>
      <c r="I42" s="41"/>
      <c r="J42" s="18"/>
      <c r="K42" s="65">
        <f t="shared" si="2"/>
        <v>0</v>
      </c>
      <c r="L42" s="46">
        <f t="shared" si="3"/>
        <v>0</v>
      </c>
      <c r="N42" s="19"/>
      <c r="O42" s="41"/>
      <c r="P42" s="18"/>
      <c r="Q42" s="65">
        <f t="shared" si="4"/>
        <v>0</v>
      </c>
      <c r="R42" s="46">
        <f t="shared" si="5"/>
        <v>0</v>
      </c>
      <c r="T42" s="19"/>
      <c r="U42" s="41"/>
      <c r="V42" s="18"/>
    </row>
    <row r="43" spans="1:22" ht="15" thickBot="1" x14ac:dyDescent="0.35">
      <c r="A43" s="23"/>
      <c r="B43" s="20" t="s">
        <v>14</v>
      </c>
      <c r="C43" s="21"/>
      <c r="D43" s="22">
        <f>SUM(D11:D42)</f>
        <v>0</v>
      </c>
      <c r="E43" s="49">
        <f>SUM(E11:E42)</f>
        <v>0</v>
      </c>
      <c r="F43" s="49">
        <f>SUM(F11:F42)</f>
        <v>0</v>
      </c>
      <c r="G43" s="15"/>
      <c r="H43" s="20" t="s">
        <v>14</v>
      </c>
      <c r="I43" s="21"/>
      <c r="J43" s="22">
        <f>SUM(J11:J42)</f>
        <v>0</v>
      </c>
      <c r="K43" s="49">
        <f>SUM(K11:K42)</f>
        <v>0</v>
      </c>
      <c r="L43" s="49">
        <f>SUM(L11:L42)</f>
        <v>0</v>
      </c>
      <c r="N43" s="20" t="s">
        <v>14</v>
      </c>
      <c r="O43" s="21"/>
      <c r="P43" s="22">
        <f>SUM(P11:P42)</f>
        <v>0</v>
      </c>
      <c r="Q43" s="49">
        <f>SUM(Q11:Q42)</f>
        <v>0</v>
      </c>
      <c r="R43" s="49">
        <f>SUM(R11:R42)</f>
        <v>0</v>
      </c>
      <c r="T43" s="20" t="s">
        <v>14</v>
      </c>
      <c r="U43" s="21"/>
      <c r="V43" s="49">
        <f>SUM(V36:V42)</f>
        <v>0</v>
      </c>
    </row>
    <row r="44" spans="1:22" ht="15" thickBot="1" x14ac:dyDescent="0.35">
      <c r="A44" s="23"/>
      <c r="B44" s="113"/>
      <c r="C44" s="15"/>
      <c r="D44" s="15"/>
      <c r="E44" s="15"/>
      <c r="F44" s="15"/>
      <c r="G44" s="15"/>
      <c r="H44" s="15"/>
      <c r="R44" s="110"/>
      <c r="T44" s="109"/>
      <c r="V44" s="110"/>
    </row>
    <row r="45" spans="1:22" ht="15" thickBot="1" x14ac:dyDescent="0.35">
      <c r="A45" s="42"/>
      <c r="B45" s="111" t="s">
        <v>31</v>
      </c>
      <c r="C45" s="32"/>
      <c r="D45" s="15"/>
      <c r="E45" s="69"/>
      <c r="F45" s="63">
        <f>+E45*$F$10</f>
        <v>0</v>
      </c>
      <c r="G45" s="15"/>
      <c r="H45" s="25"/>
      <c r="R45" s="110"/>
      <c r="T45" s="109"/>
      <c r="V45" s="110"/>
    </row>
    <row r="46" spans="1:22" ht="15" thickBot="1" x14ac:dyDescent="0.35">
      <c r="A46" s="23"/>
      <c r="B46" s="111" t="s">
        <v>33</v>
      </c>
      <c r="C46" s="32"/>
      <c r="D46" s="15"/>
      <c r="E46" s="69"/>
      <c r="F46" s="63">
        <f t="shared" ref="F46:F47" si="6">+E46*$F$10</f>
        <v>0</v>
      </c>
      <c r="G46" s="15"/>
      <c r="H46" s="15"/>
      <c r="R46" s="110"/>
      <c r="T46" s="109"/>
      <c r="V46" s="110"/>
    </row>
    <row r="47" spans="1:22" ht="15.75" customHeight="1" thickBot="1" x14ac:dyDescent="0.35">
      <c r="A47" s="23"/>
      <c r="B47" s="114" t="s">
        <v>34</v>
      </c>
      <c r="C47" s="115"/>
      <c r="D47" s="116"/>
      <c r="E47" s="69"/>
      <c r="F47" s="63">
        <f t="shared" si="6"/>
        <v>0</v>
      </c>
      <c r="G47" s="116"/>
      <c r="H47" s="116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T47" s="126"/>
      <c r="U47" s="117"/>
      <c r="V47" s="118"/>
    </row>
    <row r="48" spans="1:22" ht="15" thickBot="1" x14ac:dyDescent="0.35">
      <c r="A48" s="23"/>
      <c r="B48" s="15"/>
      <c r="C48" s="15"/>
      <c r="D48" s="43"/>
      <c r="E48" s="43"/>
      <c r="F48" s="15"/>
      <c r="G48" s="15"/>
      <c r="H48" s="32"/>
      <c r="I48" s="32"/>
      <c r="J48" s="15"/>
      <c r="K48" s="43"/>
    </row>
    <row r="49" spans="1:11" ht="15" thickBot="1" x14ac:dyDescent="0.35">
      <c r="A49" s="23"/>
      <c r="B49" s="32" t="s">
        <v>37</v>
      </c>
      <c r="C49" s="15"/>
      <c r="D49" s="43"/>
      <c r="E49" s="81"/>
      <c r="F49" s="15"/>
      <c r="G49" s="15"/>
      <c r="H49" s="32"/>
      <c r="I49" s="32"/>
      <c r="J49" s="15"/>
      <c r="K49" s="43"/>
    </row>
    <row r="50" spans="1:11" ht="15" thickBot="1" x14ac:dyDescent="0.35">
      <c r="A50" s="23"/>
      <c r="B50" s="15"/>
      <c r="C50" s="15"/>
      <c r="D50" s="43"/>
      <c r="E50" s="43"/>
      <c r="F50" s="15"/>
      <c r="G50" s="15"/>
      <c r="H50" s="32"/>
      <c r="I50" s="32"/>
      <c r="J50" s="15"/>
      <c r="K50" s="43"/>
    </row>
    <row r="51" spans="1:11" ht="15" thickBot="1" x14ac:dyDescent="0.35">
      <c r="A51" s="23"/>
      <c r="B51" s="32" t="s">
        <v>15</v>
      </c>
      <c r="C51" s="15"/>
      <c r="D51" s="15"/>
      <c r="E51" s="63">
        <f>+E53+E55+F70</f>
        <v>0</v>
      </c>
      <c r="F51" s="43"/>
      <c r="G51" s="15"/>
      <c r="H51" s="32"/>
      <c r="I51" s="32"/>
      <c r="J51" s="26"/>
      <c r="K51" s="15"/>
    </row>
    <row r="52" spans="1:11" ht="14.4" x14ac:dyDescent="0.3">
      <c r="A52" s="23"/>
      <c r="B52" s="15"/>
      <c r="C52" s="15"/>
      <c r="D52" s="15"/>
      <c r="E52" s="15"/>
      <c r="F52" s="15"/>
      <c r="G52" s="15"/>
      <c r="H52" s="15"/>
      <c r="I52" s="15"/>
      <c r="J52" s="43"/>
      <c r="K52" s="72"/>
    </row>
    <row r="53" spans="1:11" ht="14.4" x14ac:dyDescent="0.3">
      <c r="A53" s="23"/>
      <c r="B53" s="15" t="s">
        <v>19</v>
      </c>
      <c r="C53" s="15"/>
      <c r="D53" s="15"/>
      <c r="E53" s="64"/>
      <c r="F53" s="15"/>
      <c r="G53" s="15"/>
      <c r="H53" s="15"/>
      <c r="I53" s="15"/>
      <c r="J53" s="43"/>
      <c r="K53" s="72"/>
    </row>
    <row r="54" spans="1:11" ht="14.4" x14ac:dyDescent="0.3">
      <c r="A54" s="23"/>
      <c r="B54" s="15" t="s">
        <v>20</v>
      </c>
      <c r="C54" s="15"/>
      <c r="D54" s="15"/>
      <c r="E54" s="62"/>
      <c r="F54" s="15"/>
      <c r="G54" s="15"/>
      <c r="H54" s="15"/>
      <c r="I54" s="15"/>
      <c r="J54" s="43"/>
      <c r="K54" s="72"/>
    </row>
    <row r="55" spans="1:11" ht="14.4" x14ac:dyDescent="0.3">
      <c r="A55" s="31"/>
      <c r="B55" s="15" t="s">
        <v>35</v>
      </c>
      <c r="C55" s="15"/>
      <c r="D55" s="15"/>
      <c r="E55" s="77">
        <f>+F45+F46+F47</f>
        <v>0</v>
      </c>
      <c r="F55" s="29"/>
      <c r="G55" s="30"/>
      <c r="H55" s="32"/>
      <c r="I55" s="15"/>
      <c r="J55" s="43"/>
      <c r="K55" s="72"/>
    </row>
    <row r="56" spans="1:11" ht="14.4" x14ac:dyDescent="0.3">
      <c r="A56" s="31"/>
      <c r="B56" s="15"/>
      <c r="C56" s="15"/>
      <c r="D56" s="15"/>
      <c r="E56" s="79"/>
      <c r="F56" s="15"/>
      <c r="G56" s="15"/>
      <c r="H56" s="15"/>
    </row>
    <row r="57" spans="1:11" ht="14.4" x14ac:dyDescent="0.3">
      <c r="A57" s="31"/>
      <c r="B57" s="33" t="s">
        <v>32</v>
      </c>
      <c r="C57" s="34"/>
      <c r="D57" s="35"/>
      <c r="E57" s="78" t="s">
        <v>9</v>
      </c>
      <c r="F57" s="36" t="s">
        <v>13</v>
      </c>
      <c r="G57" s="15"/>
      <c r="H57" s="15"/>
      <c r="J57" s="73"/>
    </row>
    <row r="58" spans="1:11" ht="14.4" x14ac:dyDescent="0.3">
      <c r="A58" s="31"/>
      <c r="B58" s="37"/>
      <c r="C58" s="34"/>
      <c r="D58" s="35"/>
      <c r="E58" s="28"/>
      <c r="F58" s="47">
        <f>(E58/1.2)*20%</f>
        <v>0</v>
      </c>
      <c r="G58" s="15"/>
      <c r="H58" s="15"/>
    </row>
    <row r="59" spans="1:11" ht="14.4" x14ac:dyDescent="0.3">
      <c r="A59" s="15"/>
      <c r="B59" s="37"/>
      <c r="C59" s="34"/>
      <c r="D59" s="35"/>
      <c r="E59" s="28"/>
      <c r="F59" s="47">
        <f>(E59/1.2)*20%</f>
        <v>0</v>
      </c>
      <c r="G59" s="15"/>
      <c r="H59" s="15"/>
    </row>
    <row r="60" spans="1:11" ht="15.6" x14ac:dyDescent="0.3">
      <c r="A60" s="15"/>
      <c r="B60" s="37"/>
      <c r="C60" s="34"/>
      <c r="D60" s="35"/>
      <c r="E60" s="27"/>
      <c r="F60" s="47">
        <f t="shared" ref="F60:F67" si="7">(E60/1.2)*20%</f>
        <v>0</v>
      </c>
      <c r="G60" s="15"/>
      <c r="H60" s="15"/>
      <c r="I60" s="11"/>
      <c r="J60" s="11"/>
      <c r="K60" s="74"/>
    </row>
    <row r="61" spans="1:11" ht="15.6" x14ac:dyDescent="0.3">
      <c r="A61" s="15"/>
      <c r="B61" s="37"/>
      <c r="C61" s="34"/>
      <c r="D61" s="35"/>
      <c r="E61" s="27"/>
      <c r="F61" s="47">
        <f t="shared" si="7"/>
        <v>0</v>
      </c>
      <c r="G61" s="15"/>
      <c r="H61" s="15"/>
      <c r="I61" s="11"/>
      <c r="J61" s="11"/>
      <c r="K61" s="75"/>
    </row>
    <row r="62" spans="1:11" ht="15.6" x14ac:dyDescent="0.3">
      <c r="A62" s="15"/>
      <c r="B62" s="37"/>
      <c r="C62" s="34"/>
      <c r="D62" s="35"/>
      <c r="E62" s="27"/>
      <c r="F62" s="47">
        <f t="shared" si="7"/>
        <v>0</v>
      </c>
      <c r="G62" s="15"/>
      <c r="H62" s="15"/>
      <c r="I62" s="59"/>
      <c r="J62" s="59"/>
      <c r="K62" s="60"/>
    </row>
    <row r="63" spans="1:11" ht="15.6" x14ac:dyDescent="0.3">
      <c r="A63" s="15"/>
      <c r="B63" s="37"/>
      <c r="C63" s="34"/>
      <c r="D63" s="35"/>
      <c r="E63" s="27"/>
      <c r="F63" s="47">
        <f t="shared" si="7"/>
        <v>0</v>
      </c>
      <c r="G63" s="15"/>
      <c r="H63" s="15"/>
      <c r="I63" s="59"/>
      <c r="J63" s="59"/>
      <c r="K63" s="60"/>
    </row>
    <row r="64" spans="1:11" ht="14.4" x14ac:dyDescent="0.3">
      <c r="A64" s="15"/>
      <c r="B64" s="37"/>
      <c r="C64" s="34"/>
      <c r="D64" s="35"/>
      <c r="E64" s="27"/>
      <c r="F64" s="47">
        <f t="shared" si="7"/>
        <v>0</v>
      </c>
      <c r="G64" s="15"/>
      <c r="H64" s="15"/>
    </row>
    <row r="65" spans="1:8" ht="14.4" x14ac:dyDescent="0.3">
      <c r="A65" s="15"/>
      <c r="B65" s="37"/>
      <c r="C65" s="34"/>
      <c r="D65" s="35"/>
      <c r="E65" s="27"/>
      <c r="F65" s="47">
        <f t="shared" si="7"/>
        <v>0</v>
      </c>
      <c r="G65" s="15"/>
      <c r="H65" s="15"/>
    </row>
    <row r="66" spans="1:8" ht="14.4" x14ac:dyDescent="0.3">
      <c r="A66" s="15"/>
      <c r="B66" s="37"/>
      <c r="C66" s="34"/>
      <c r="D66" s="35"/>
      <c r="E66" s="27"/>
      <c r="F66" s="47">
        <f t="shared" si="7"/>
        <v>0</v>
      </c>
      <c r="G66" s="15"/>
      <c r="H66" s="15"/>
    </row>
    <row r="67" spans="1:8" ht="14.4" x14ac:dyDescent="0.3">
      <c r="A67" s="15"/>
      <c r="B67" s="37"/>
      <c r="C67" s="34"/>
      <c r="D67" s="35"/>
      <c r="E67" s="27"/>
      <c r="F67" s="47">
        <f t="shared" si="7"/>
        <v>0</v>
      </c>
      <c r="G67" s="15"/>
      <c r="H67" s="15"/>
    </row>
    <row r="68" spans="1:8" ht="14.4" x14ac:dyDescent="0.3">
      <c r="A68" s="15"/>
      <c r="B68" s="37"/>
      <c r="C68" s="34"/>
      <c r="D68" s="38" t="s">
        <v>18</v>
      </c>
      <c r="E68" s="36"/>
      <c r="F68" s="71">
        <f>SUM(F58:F67)</f>
        <v>0</v>
      </c>
      <c r="G68" s="15"/>
      <c r="H68" s="15"/>
    </row>
    <row r="69" spans="1:8" ht="15" thickBot="1" x14ac:dyDescent="0.35">
      <c r="A69" s="15"/>
      <c r="B69" s="15"/>
      <c r="C69" s="15"/>
      <c r="D69" s="15"/>
      <c r="E69" s="15"/>
      <c r="F69" s="15"/>
      <c r="G69" s="15"/>
      <c r="H69" s="15"/>
    </row>
    <row r="70" spans="1:8" ht="15" thickBot="1" x14ac:dyDescent="0.35">
      <c r="A70" s="15"/>
      <c r="B70" s="15"/>
      <c r="C70" s="15"/>
      <c r="D70" s="39" t="s">
        <v>21</v>
      </c>
      <c r="E70" s="15"/>
      <c r="F70" s="70">
        <f>+E54-F68</f>
        <v>0</v>
      </c>
      <c r="G70" s="15"/>
      <c r="H70" s="15"/>
    </row>
    <row r="71" spans="1:8" ht="15" thickBot="1" x14ac:dyDescent="0.35">
      <c r="A71" s="25"/>
      <c r="B71" s="15"/>
      <c r="C71" s="15"/>
      <c r="D71" s="15"/>
      <c r="E71" s="15"/>
      <c r="F71" s="15"/>
      <c r="G71" s="15"/>
      <c r="H71" s="15"/>
    </row>
    <row r="72" spans="1:8" ht="15" thickBot="1" x14ac:dyDescent="0.35">
      <c r="A72" s="15"/>
      <c r="B72" s="15"/>
      <c r="C72" s="15"/>
      <c r="D72" s="15" t="s">
        <v>36</v>
      </c>
      <c r="E72" s="15"/>
      <c r="F72" s="76"/>
      <c r="G72" s="15"/>
      <c r="H72" s="15"/>
    </row>
    <row r="73" spans="1:8" ht="15" thickBot="1" x14ac:dyDescent="0.35">
      <c r="A73" s="15"/>
      <c r="B73" s="15"/>
      <c r="C73" s="15"/>
      <c r="D73" s="15"/>
      <c r="E73" s="15"/>
      <c r="F73" s="15"/>
      <c r="G73" s="15"/>
      <c r="H73" s="15"/>
    </row>
    <row r="74" spans="1:8" ht="15" thickBot="1" x14ac:dyDescent="0.35">
      <c r="A74" s="15"/>
      <c r="B74" s="15"/>
      <c r="C74" s="15"/>
      <c r="D74" s="15" t="s">
        <v>16</v>
      </c>
      <c r="E74" s="15"/>
      <c r="F74" s="70">
        <f>IF(JUIN!E78="TVA A PAYER",0,-JUIN!F78-JUIN!F80)</f>
        <v>0</v>
      </c>
      <c r="G74" s="15"/>
      <c r="H74" s="15"/>
    </row>
    <row r="75" spans="1:8" ht="15" thickBot="1" x14ac:dyDescent="0.35">
      <c r="A75" s="15"/>
      <c r="B75" s="15"/>
      <c r="C75" s="15"/>
      <c r="D75" s="15"/>
      <c r="E75" s="15"/>
      <c r="F75" s="15"/>
      <c r="G75" s="15"/>
      <c r="H75" s="15"/>
    </row>
    <row r="76" spans="1:8" ht="15" thickBot="1" x14ac:dyDescent="0.35">
      <c r="A76" s="15"/>
      <c r="B76" s="15"/>
      <c r="C76" s="15"/>
      <c r="D76" s="15" t="s">
        <v>38</v>
      </c>
      <c r="E76" s="39"/>
      <c r="F76" s="80">
        <f>IF(JANVIER!E49="0","0",JANVIER!E49)</f>
        <v>0</v>
      </c>
      <c r="G76" s="15"/>
      <c r="H76" s="15"/>
    </row>
    <row r="77" spans="1:8" ht="15" thickBot="1" x14ac:dyDescent="0.35">
      <c r="A77" s="15"/>
      <c r="B77" s="15"/>
      <c r="C77" s="15"/>
      <c r="D77" s="15"/>
      <c r="E77" s="15"/>
      <c r="F77" s="15"/>
      <c r="G77" s="15"/>
      <c r="H77" s="15"/>
    </row>
    <row r="78" spans="1:8" ht="15" thickBot="1" x14ac:dyDescent="0.35">
      <c r="A78" s="15"/>
      <c r="B78" s="15"/>
      <c r="C78" s="15"/>
      <c r="D78" s="15"/>
      <c r="E78" s="39" t="str">
        <f>IF(F78&gt;=0,"TVA A PAYER","CREDIT DE TVA")</f>
        <v>TVA A PAYER</v>
      </c>
      <c r="F78" s="48">
        <f>IF(E49="",(F43+L43+R43+F45+F46+F47-E51-F72-F74-F76),E49)</f>
        <v>0</v>
      </c>
      <c r="G78" s="32"/>
      <c r="H78" s="15"/>
    </row>
    <row r="79" spans="1:8" ht="15" thickBot="1" x14ac:dyDescent="0.35">
      <c r="A79" s="15"/>
      <c r="B79" s="15"/>
      <c r="C79" s="15"/>
      <c r="D79" s="15"/>
      <c r="E79" s="15"/>
      <c r="F79" s="15"/>
      <c r="G79" s="15"/>
      <c r="H79" s="15"/>
    </row>
    <row r="80" spans="1:8" ht="15" thickBot="1" x14ac:dyDescent="0.35">
      <c r="A80" s="15"/>
      <c r="B80" s="15"/>
      <c r="C80" s="15"/>
      <c r="D80" s="15"/>
      <c r="E80" s="39" t="s">
        <v>26</v>
      </c>
      <c r="F80" s="81"/>
      <c r="G80" s="15"/>
      <c r="H80" s="15"/>
    </row>
    <row r="81" spans="1:8" ht="14.4" x14ac:dyDescent="0.3">
      <c r="A81" s="15"/>
      <c r="B81" s="15"/>
      <c r="C81" s="15"/>
      <c r="D81" s="15"/>
      <c r="E81" s="15"/>
      <c r="F81" s="15"/>
      <c r="G81" s="15"/>
      <c r="H81" s="15"/>
    </row>
    <row r="82" spans="1:8" ht="14.4" x14ac:dyDescent="0.3">
      <c r="A82" s="15"/>
      <c r="B82" s="15"/>
      <c r="C82" s="15"/>
      <c r="D82" s="15"/>
      <c r="E82" s="15"/>
      <c r="F82" s="15"/>
      <c r="G82" s="15"/>
      <c r="H82" s="15"/>
    </row>
    <row r="83" spans="1:8" ht="14.4" x14ac:dyDescent="0.3">
      <c r="A83" s="15"/>
      <c r="B83" s="15"/>
      <c r="C83" s="15"/>
      <c r="D83" s="15"/>
      <c r="E83" s="15"/>
      <c r="F83" s="15"/>
      <c r="G83" s="15"/>
      <c r="H83" s="15"/>
    </row>
    <row r="84" spans="1:8" ht="14.4" x14ac:dyDescent="0.3">
      <c r="A84" s="15"/>
      <c r="B84" s="15"/>
      <c r="C84" s="15"/>
      <c r="D84" s="15"/>
      <c r="E84" s="15"/>
      <c r="F84" s="15"/>
      <c r="G84" s="15"/>
      <c r="H84" s="15"/>
    </row>
    <row r="85" spans="1:8" ht="14.4" x14ac:dyDescent="0.3">
      <c r="A85" s="15"/>
      <c r="B85" s="15"/>
      <c r="C85" s="15"/>
      <c r="D85" s="15"/>
      <c r="E85" s="15"/>
      <c r="F85" s="15"/>
      <c r="G85" s="15"/>
      <c r="H85" s="15"/>
    </row>
    <row r="86" spans="1:8" ht="14.4" x14ac:dyDescent="0.3">
      <c r="A86" s="15"/>
      <c r="B86" s="15"/>
      <c r="C86" s="15"/>
      <c r="D86" s="15"/>
      <c r="E86" s="15"/>
      <c r="F86" s="15"/>
      <c r="G86" s="15"/>
      <c r="H86" s="15"/>
    </row>
    <row r="87" spans="1:8" ht="14.4" x14ac:dyDescent="0.3">
      <c r="A87" s="15"/>
      <c r="B87" s="15"/>
      <c r="C87" s="15"/>
      <c r="D87" s="15"/>
      <c r="E87" s="15"/>
      <c r="F87" s="15"/>
      <c r="G87" s="15"/>
      <c r="H87" s="15"/>
    </row>
    <row r="88" spans="1:8" ht="14.4" x14ac:dyDescent="0.3">
      <c r="A88" s="15"/>
      <c r="B88" s="15"/>
      <c r="C88" s="15"/>
      <c r="D88" s="15"/>
      <c r="E88" s="15"/>
      <c r="F88" s="15"/>
      <c r="G88" s="15"/>
      <c r="H88" s="15"/>
    </row>
    <row r="89" spans="1:8" ht="14.4" x14ac:dyDescent="0.3">
      <c r="A89" s="15"/>
      <c r="B89" s="15"/>
      <c r="C89" s="15"/>
      <c r="D89" s="15"/>
      <c r="E89" s="15"/>
      <c r="F89" s="15"/>
      <c r="G89" s="15"/>
      <c r="H89" s="15"/>
    </row>
    <row r="90" spans="1:8" ht="14.4" x14ac:dyDescent="0.3">
      <c r="A90" s="15"/>
      <c r="B90" s="15"/>
      <c r="C90" s="15"/>
      <c r="D90" s="15"/>
      <c r="E90" s="15"/>
      <c r="F90" s="15"/>
      <c r="G90" s="15"/>
      <c r="H90" s="15"/>
    </row>
    <row r="91" spans="1:8" ht="14.4" x14ac:dyDescent="0.3">
      <c r="A91" s="15"/>
      <c r="B91" s="15"/>
      <c r="C91" s="15"/>
      <c r="D91" s="15"/>
      <c r="E91" s="15"/>
      <c r="F91" s="15"/>
      <c r="G91" s="15"/>
      <c r="H91" s="15"/>
    </row>
    <row r="92" spans="1:8" ht="14.4" x14ac:dyDescent="0.3">
      <c r="A92" s="15"/>
      <c r="B92" s="15"/>
      <c r="C92" s="15"/>
      <c r="D92" s="15"/>
      <c r="E92" s="15"/>
      <c r="F92" s="15"/>
      <c r="G92" s="15"/>
      <c r="H92" s="15"/>
    </row>
    <row r="93" spans="1:8" ht="14.4" x14ac:dyDescent="0.3">
      <c r="A93" s="15"/>
      <c r="B93" s="15"/>
      <c r="C93" s="15"/>
      <c r="D93" s="15"/>
      <c r="E93" s="15"/>
      <c r="F93" s="15"/>
      <c r="G93" s="15"/>
      <c r="H93" s="15"/>
    </row>
    <row r="94" spans="1:8" ht="14.4" x14ac:dyDescent="0.3">
      <c r="A94" s="15"/>
      <c r="B94" s="15"/>
      <c r="C94" s="15"/>
      <c r="D94" s="15"/>
      <c r="E94" s="15"/>
      <c r="F94" s="15"/>
      <c r="G94" s="15"/>
      <c r="H94" s="15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C3EF4-B936-4FA4-A3A3-44FBFD8EE6C0}">
  <sheetPr>
    <tabColor theme="3"/>
    <pageSetUpPr fitToPage="1"/>
  </sheetPr>
  <dimension ref="A1:V94"/>
  <sheetViews>
    <sheetView zoomScaleNormal="100" workbookViewId="0">
      <selection activeCell="O16" sqref="O16"/>
    </sheetView>
  </sheetViews>
  <sheetFormatPr baseColWidth="10" defaultColWidth="11.44140625" defaultRowHeight="13.8" x14ac:dyDescent="0.3"/>
  <cols>
    <col min="1" max="1" width="2.88671875" style="12" customWidth="1"/>
    <col min="2" max="2" width="10.77734375" style="12" customWidth="1"/>
    <col min="3" max="3" width="32.44140625" style="12" customWidth="1"/>
    <col min="4" max="4" width="25.5546875" style="12" customWidth="1"/>
    <col min="5" max="6" width="12.77734375" style="12" customWidth="1"/>
    <col min="7" max="7" width="1.88671875" style="12" customWidth="1"/>
    <col min="8" max="8" width="10.77734375" style="12" customWidth="1"/>
    <col min="9" max="9" width="16.5546875" style="12" customWidth="1"/>
    <col min="10" max="12" width="11.44140625" style="12" customWidth="1"/>
    <col min="13" max="13" width="1.88671875" style="12" customWidth="1"/>
    <col min="14" max="14" width="10.77734375" style="12" customWidth="1"/>
    <col min="15" max="15" width="15.21875" style="12" customWidth="1"/>
    <col min="16" max="16" width="11.33203125" style="12" customWidth="1"/>
    <col min="17" max="18" width="11.44140625" style="12"/>
    <col min="19" max="19" width="1.88671875" style="12" customWidth="1"/>
    <col min="20" max="16384" width="11.44140625" style="12"/>
  </cols>
  <sheetData>
    <row r="1" spans="1:22" s="1" customFormat="1" ht="22.95" customHeight="1" x14ac:dyDescent="0.25">
      <c r="B1" s="103" t="s">
        <v>83</v>
      </c>
      <c r="C1" s="169">
        <f>+ReleveTVA!B1</f>
        <v>0</v>
      </c>
      <c r="D1" s="170"/>
    </row>
    <row r="2" spans="1:22" s="1" customFormat="1" ht="22.95" customHeight="1" thickBot="1" x14ac:dyDescent="0.3">
      <c r="B2" s="104" t="s">
        <v>84</v>
      </c>
      <c r="C2" s="171">
        <f>+ReleveTVA!B2</f>
        <v>0</v>
      </c>
      <c r="D2" s="172"/>
    </row>
    <row r="3" spans="1:22" ht="15.6" x14ac:dyDescent="0.3">
      <c r="B3" s="11" t="s">
        <v>27</v>
      </c>
      <c r="D3" s="24"/>
    </row>
    <row r="4" spans="1:22" x14ac:dyDescent="0.3">
      <c r="F4" s="97" t="s">
        <v>71</v>
      </c>
    </row>
    <row r="5" spans="1:22" ht="14.4" thickBot="1" x14ac:dyDescent="0.35">
      <c r="F5" s="97"/>
    </row>
    <row r="6" spans="1:22" x14ac:dyDescent="0.3">
      <c r="B6" s="105" t="s">
        <v>86</v>
      </c>
      <c r="C6" s="106"/>
      <c r="D6" s="106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8"/>
      <c r="T6" s="105" t="s">
        <v>87</v>
      </c>
      <c r="U6" s="106"/>
      <c r="V6" s="108"/>
    </row>
    <row r="7" spans="1:22" x14ac:dyDescent="0.3">
      <c r="B7" s="109"/>
      <c r="F7" s="97"/>
      <c r="R7" s="110"/>
      <c r="T7" s="109"/>
      <c r="V7" s="110"/>
    </row>
    <row r="8" spans="1:22" ht="14.4" x14ac:dyDescent="0.3">
      <c r="A8" s="15"/>
      <c r="B8" s="111" t="s">
        <v>28</v>
      </c>
      <c r="C8" s="32"/>
      <c r="D8" s="15"/>
      <c r="E8" s="15"/>
      <c r="F8" s="15"/>
      <c r="G8" s="15"/>
      <c r="H8" s="32" t="s">
        <v>29</v>
      </c>
      <c r="I8" s="32"/>
      <c r="J8" s="15"/>
      <c r="K8" s="15"/>
      <c r="L8" s="15"/>
      <c r="M8" s="15"/>
      <c r="N8" s="32" t="s">
        <v>30</v>
      </c>
      <c r="O8" s="32"/>
      <c r="P8" s="15"/>
      <c r="Q8" s="15"/>
      <c r="R8" s="112"/>
      <c r="T8" s="111" t="s">
        <v>88</v>
      </c>
      <c r="U8" s="32"/>
      <c r="V8" s="112"/>
    </row>
    <row r="9" spans="1:22" ht="15" thickBot="1" x14ac:dyDescent="0.35">
      <c r="A9" s="15"/>
      <c r="B9" s="113" t="s">
        <v>10</v>
      </c>
      <c r="C9" s="15" t="s">
        <v>11</v>
      </c>
      <c r="D9" s="15" t="s">
        <v>9</v>
      </c>
      <c r="E9" s="15" t="s">
        <v>12</v>
      </c>
      <c r="F9" s="15" t="s">
        <v>13</v>
      </c>
      <c r="G9" s="15"/>
      <c r="H9" s="15" t="s">
        <v>10</v>
      </c>
      <c r="I9" s="15" t="s">
        <v>11</v>
      </c>
      <c r="J9" s="15" t="s">
        <v>9</v>
      </c>
      <c r="K9" s="15" t="s">
        <v>12</v>
      </c>
      <c r="L9" s="15" t="s">
        <v>13</v>
      </c>
      <c r="N9" s="15" t="s">
        <v>10</v>
      </c>
      <c r="O9" s="15" t="s">
        <v>11</v>
      </c>
      <c r="P9" s="15" t="s">
        <v>9</v>
      </c>
      <c r="Q9" s="15" t="s">
        <v>12</v>
      </c>
      <c r="R9" s="112" t="s">
        <v>13</v>
      </c>
      <c r="T9" s="113" t="s">
        <v>10</v>
      </c>
      <c r="U9" s="15" t="s">
        <v>11</v>
      </c>
      <c r="V9" s="112" t="s">
        <v>9</v>
      </c>
    </row>
    <row r="10" spans="1:22" s="14" customFormat="1" ht="12.75" customHeight="1" thickBot="1" x14ac:dyDescent="0.35">
      <c r="A10" s="15"/>
      <c r="B10" s="13"/>
      <c r="C10" s="16"/>
      <c r="D10" s="17"/>
      <c r="E10" s="66">
        <v>1.2</v>
      </c>
      <c r="F10" s="67">
        <v>0.2</v>
      </c>
      <c r="G10" s="15"/>
      <c r="H10" s="13"/>
      <c r="I10" s="16"/>
      <c r="J10" s="17"/>
      <c r="K10" s="66">
        <v>1.1000000000000001</v>
      </c>
      <c r="L10" s="67">
        <v>0.1</v>
      </c>
      <c r="N10" s="13"/>
      <c r="O10" s="16"/>
      <c r="P10" s="17"/>
      <c r="Q10" s="66">
        <v>1.0549999999999999</v>
      </c>
      <c r="R10" s="68">
        <v>5.5E-2</v>
      </c>
      <c r="T10" s="122"/>
      <c r="U10" s="123"/>
      <c r="V10" s="127"/>
    </row>
    <row r="11" spans="1:22" s="14" customFormat="1" ht="12.75" customHeight="1" x14ac:dyDescent="0.3">
      <c r="A11" s="15"/>
      <c r="B11" s="121"/>
      <c r="C11" s="119"/>
      <c r="D11" s="61"/>
      <c r="E11" s="65">
        <f>+D11/$E$10</f>
        <v>0</v>
      </c>
      <c r="F11" s="46">
        <f>+E11*$F$10</f>
        <v>0</v>
      </c>
      <c r="G11" s="15"/>
      <c r="H11" s="121"/>
      <c r="I11" s="119"/>
      <c r="J11" s="61"/>
      <c r="K11" s="65">
        <f>+J11/$K$10</f>
        <v>0</v>
      </c>
      <c r="L11" s="46">
        <f>+K11*$L$10</f>
        <v>0</v>
      </c>
      <c r="N11" s="121"/>
      <c r="O11" s="119"/>
      <c r="P11" s="61"/>
      <c r="Q11" s="65">
        <f>+P11/$Q$10</f>
        <v>0</v>
      </c>
      <c r="R11" s="46">
        <f>+Q11*$R$10</f>
        <v>0</v>
      </c>
      <c r="T11" s="19"/>
      <c r="U11" s="41"/>
      <c r="V11" s="61"/>
    </row>
    <row r="12" spans="1:22" s="14" customFormat="1" ht="12.75" customHeight="1" x14ac:dyDescent="0.3">
      <c r="A12" s="15"/>
      <c r="B12" s="19"/>
      <c r="C12" s="120"/>
      <c r="D12" s="61"/>
      <c r="E12" s="65">
        <f t="shared" ref="E12:E42" si="0">+D12/$E$10</f>
        <v>0</v>
      </c>
      <c r="F12" s="46">
        <f t="shared" ref="F12:F42" si="1">+E12*$F$10</f>
        <v>0</v>
      </c>
      <c r="G12" s="15"/>
      <c r="H12" s="19"/>
      <c r="I12" s="41"/>
      <c r="J12" s="61"/>
      <c r="K12" s="65">
        <f t="shared" ref="K12:K42" si="2">+J12/$K$10</f>
        <v>0</v>
      </c>
      <c r="L12" s="46">
        <f t="shared" ref="L12:L42" si="3">+K12*$L$10</f>
        <v>0</v>
      </c>
      <c r="N12" s="19"/>
      <c r="O12" s="41"/>
      <c r="P12" s="61"/>
      <c r="Q12" s="65">
        <f t="shared" ref="Q12:Q42" si="4">+P12/$Q$10</f>
        <v>0</v>
      </c>
      <c r="R12" s="46">
        <f t="shared" ref="R12:R42" si="5">+Q12*$R$10</f>
        <v>0</v>
      </c>
      <c r="T12" s="19"/>
      <c r="U12" s="41"/>
      <c r="V12" s="61"/>
    </row>
    <row r="13" spans="1:22" s="14" customFormat="1" ht="12.75" customHeight="1" x14ac:dyDescent="0.3">
      <c r="A13" s="15"/>
      <c r="B13" s="19"/>
      <c r="C13" s="41"/>
      <c r="D13" s="61"/>
      <c r="E13" s="65">
        <f t="shared" si="0"/>
        <v>0</v>
      </c>
      <c r="F13" s="46">
        <f t="shared" si="1"/>
        <v>0</v>
      </c>
      <c r="G13" s="15"/>
      <c r="H13" s="19"/>
      <c r="I13" s="41"/>
      <c r="J13" s="61"/>
      <c r="K13" s="65">
        <f t="shared" si="2"/>
        <v>0</v>
      </c>
      <c r="L13" s="46">
        <f t="shared" si="3"/>
        <v>0</v>
      </c>
      <c r="N13" s="19"/>
      <c r="O13" s="41"/>
      <c r="P13" s="61"/>
      <c r="Q13" s="65">
        <f t="shared" si="4"/>
        <v>0</v>
      </c>
      <c r="R13" s="46">
        <f t="shared" si="5"/>
        <v>0</v>
      </c>
      <c r="T13" s="19"/>
      <c r="U13" s="41"/>
      <c r="V13" s="61"/>
    </row>
    <row r="14" spans="1:22" s="14" customFormat="1" ht="12.75" customHeight="1" x14ac:dyDescent="0.3">
      <c r="A14" s="15"/>
      <c r="B14" s="19"/>
      <c r="C14" s="41"/>
      <c r="D14" s="61"/>
      <c r="E14" s="65">
        <f t="shared" si="0"/>
        <v>0</v>
      </c>
      <c r="F14" s="46">
        <f t="shared" si="1"/>
        <v>0</v>
      </c>
      <c r="G14" s="15"/>
      <c r="H14" s="19"/>
      <c r="I14" s="41"/>
      <c r="J14" s="61"/>
      <c r="K14" s="65">
        <f t="shared" si="2"/>
        <v>0</v>
      </c>
      <c r="L14" s="46">
        <f t="shared" si="3"/>
        <v>0</v>
      </c>
      <c r="N14" s="19"/>
      <c r="O14" s="41"/>
      <c r="P14" s="61"/>
      <c r="Q14" s="65">
        <f t="shared" si="4"/>
        <v>0</v>
      </c>
      <c r="R14" s="46">
        <f t="shared" si="5"/>
        <v>0</v>
      </c>
      <c r="T14" s="19"/>
      <c r="U14" s="41"/>
      <c r="V14" s="61"/>
    </row>
    <row r="15" spans="1:22" s="14" customFormat="1" ht="12.75" customHeight="1" x14ac:dyDescent="0.3">
      <c r="A15" s="15"/>
      <c r="B15" s="19"/>
      <c r="C15" s="41"/>
      <c r="D15" s="61"/>
      <c r="E15" s="65">
        <f t="shared" si="0"/>
        <v>0</v>
      </c>
      <c r="F15" s="46">
        <f t="shared" si="1"/>
        <v>0</v>
      </c>
      <c r="G15" s="15"/>
      <c r="H15" s="19"/>
      <c r="I15" s="41"/>
      <c r="J15" s="61"/>
      <c r="K15" s="65">
        <f t="shared" si="2"/>
        <v>0</v>
      </c>
      <c r="L15" s="46">
        <f t="shared" si="3"/>
        <v>0</v>
      </c>
      <c r="N15" s="19"/>
      <c r="O15" s="41"/>
      <c r="P15" s="61"/>
      <c r="Q15" s="65">
        <f t="shared" si="4"/>
        <v>0</v>
      </c>
      <c r="R15" s="46">
        <f t="shared" si="5"/>
        <v>0</v>
      </c>
      <c r="T15" s="19"/>
      <c r="U15" s="41"/>
      <c r="V15" s="61"/>
    </row>
    <row r="16" spans="1:22" s="14" customFormat="1" ht="12.75" customHeight="1" thickBot="1" x14ac:dyDescent="0.35">
      <c r="A16" s="15"/>
      <c r="B16" s="19"/>
      <c r="C16" s="41"/>
      <c r="D16" s="18"/>
      <c r="E16" s="65">
        <f t="shared" si="0"/>
        <v>0</v>
      </c>
      <c r="F16" s="46">
        <f t="shared" si="1"/>
        <v>0</v>
      </c>
      <c r="G16" s="15"/>
      <c r="H16" s="19"/>
      <c r="I16" s="41"/>
      <c r="J16" s="18"/>
      <c r="K16" s="65">
        <f t="shared" si="2"/>
        <v>0</v>
      </c>
      <c r="L16" s="46">
        <f t="shared" si="3"/>
        <v>0</v>
      </c>
      <c r="N16" s="19"/>
      <c r="O16" s="41"/>
      <c r="P16" s="18"/>
      <c r="Q16" s="65">
        <f t="shared" si="4"/>
        <v>0</v>
      </c>
      <c r="R16" s="46">
        <f t="shared" si="5"/>
        <v>0</v>
      </c>
      <c r="T16" s="19"/>
      <c r="U16" s="41"/>
      <c r="V16" s="18"/>
    </row>
    <row r="17" spans="1:22" s="14" customFormat="1" ht="12.75" customHeight="1" thickBot="1" x14ac:dyDescent="0.35">
      <c r="A17" s="15"/>
      <c r="B17" s="19"/>
      <c r="C17" s="41"/>
      <c r="D17" s="18"/>
      <c r="E17" s="65">
        <f t="shared" si="0"/>
        <v>0</v>
      </c>
      <c r="F17" s="46">
        <f t="shared" si="1"/>
        <v>0</v>
      </c>
      <c r="G17" s="15"/>
      <c r="H17" s="19"/>
      <c r="I17" s="41"/>
      <c r="J17" s="18"/>
      <c r="K17" s="65">
        <f t="shared" si="2"/>
        <v>0</v>
      </c>
      <c r="L17" s="46">
        <f t="shared" si="3"/>
        <v>0</v>
      </c>
      <c r="N17" s="19"/>
      <c r="O17" s="41"/>
      <c r="P17" s="18"/>
      <c r="Q17" s="65">
        <f t="shared" si="4"/>
        <v>0</v>
      </c>
      <c r="R17" s="46">
        <f t="shared" si="5"/>
        <v>0</v>
      </c>
      <c r="T17" s="20" t="s">
        <v>14</v>
      </c>
      <c r="U17" s="21"/>
      <c r="V17" s="49">
        <f>SUM(V10:V16)</f>
        <v>0</v>
      </c>
    </row>
    <row r="18" spans="1:22" s="14" customFormat="1" ht="12.75" customHeight="1" x14ac:dyDescent="0.3">
      <c r="A18" s="15"/>
      <c r="B18" s="19"/>
      <c r="C18" s="41"/>
      <c r="D18" s="18"/>
      <c r="E18" s="65">
        <f t="shared" si="0"/>
        <v>0</v>
      </c>
      <c r="F18" s="46">
        <f t="shared" si="1"/>
        <v>0</v>
      </c>
      <c r="G18" s="15"/>
      <c r="H18" s="19"/>
      <c r="I18" s="41"/>
      <c r="J18" s="18"/>
      <c r="K18" s="65">
        <f t="shared" si="2"/>
        <v>0</v>
      </c>
      <c r="L18" s="46">
        <f t="shared" si="3"/>
        <v>0</v>
      </c>
      <c r="N18" s="19"/>
      <c r="O18" s="41"/>
      <c r="P18" s="18"/>
      <c r="Q18" s="65">
        <f t="shared" si="4"/>
        <v>0</v>
      </c>
      <c r="R18" s="46">
        <f t="shared" si="5"/>
        <v>0</v>
      </c>
      <c r="T18" s="124"/>
      <c r="V18" s="125"/>
    </row>
    <row r="19" spans="1:22" s="14" customFormat="1" ht="12.75" customHeight="1" x14ac:dyDescent="0.3">
      <c r="A19" s="15"/>
      <c r="B19" s="19"/>
      <c r="C19" s="41"/>
      <c r="D19" s="18"/>
      <c r="E19" s="65">
        <f t="shared" si="0"/>
        <v>0</v>
      </c>
      <c r="F19" s="46">
        <f t="shared" si="1"/>
        <v>0</v>
      </c>
      <c r="G19" s="15"/>
      <c r="H19" s="19"/>
      <c r="I19" s="41"/>
      <c r="J19" s="18"/>
      <c r="K19" s="65">
        <f t="shared" si="2"/>
        <v>0</v>
      </c>
      <c r="L19" s="46">
        <f t="shared" si="3"/>
        <v>0</v>
      </c>
      <c r="N19" s="19"/>
      <c r="O19" s="41"/>
      <c r="P19" s="18"/>
      <c r="Q19" s="65">
        <f t="shared" si="4"/>
        <v>0</v>
      </c>
      <c r="R19" s="46">
        <f t="shared" si="5"/>
        <v>0</v>
      </c>
      <c r="T19" s="124"/>
      <c r="V19" s="125"/>
    </row>
    <row r="20" spans="1:22" s="14" customFormat="1" ht="12.75" customHeight="1" x14ac:dyDescent="0.3">
      <c r="A20" s="15"/>
      <c r="B20" s="19"/>
      <c r="C20" s="41"/>
      <c r="D20" s="18"/>
      <c r="E20" s="65">
        <f t="shared" si="0"/>
        <v>0</v>
      </c>
      <c r="F20" s="46">
        <f t="shared" si="1"/>
        <v>0</v>
      </c>
      <c r="G20" s="15"/>
      <c r="H20" s="19"/>
      <c r="I20" s="41"/>
      <c r="J20" s="18"/>
      <c r="K20" s="65">
        <f t="shared" si="2"/>
        <v>0</v>
      </c>
      <c r="L20" s="46">
        <f t="shared" si="3"/>
        <v>0</v>
      </c>
      <c r="N20" s="19"/>
      <c r="O20" s="41"/>
      <c r="P20" s="18"/>
      <c r="Q20" s="65">
        <f t="shared" si="4"/>
        <v>0</v>
      </c>
      <c r="R20" s="46">
        <f t="shared" si="5"/>
        <v>0</v>
      </c>
      <c r="T20" s="124"/>
      <c r="V20" s="125"/>
    </row>
    <row r="21" spans="1:22" s="14" customFormat="1" ht="12.75" customHeight="1" x14ac:dyDescent="0.3">
      <c r="A21" s="15"/>
      <c r="B21" s="19"/>
      <c r="C21" s="41"/>
      <c r="D21" s="18"/>
      <c r="E21" s="65">
        <f t="shared" si="0"/>
        <v>0</v>
      </c>
      <c r="F21" s="46">
        <f t="shared" si="1"/>
        <v>0</v>
      </c>
      <c r="G21" s="15"/>
      <c r="H21" s="19"/>
      <c r="I21" s="41"/>
      <c r="J21" s="18"/>
      <c r="K21" s="65">
        <f t="shared" si="2"/>
        <v>0</v>
      </c>
      <c r="L21" s="46">
        <f t="shared" si="3"/>
        <v>0</v>
      </c>
      <c r="N21" s="19"/>
      <c r="O21" s="41"/>
      <c r="P21" s="18"/>
      <c r="Q21" s="65">
        <f t="shared" si="4"/>
        <v>0</v>
      </c>
      <c r="R21" s="46">
        <f t="shared" si="5"/>
        <v>0</v>
      </c>
      <c r="T21" s="111" t="s">
        <v>90</v>
      </c>
      <c r="U21" s="32"/>
      <c r="V21" s="112"/>
    </row>
    <row r="22" spans="1:22" s="14" customFormat="1" ht="12.75" customHeight="1" thickBot="1" x14ac:dyDescent="0.35">
      <c r="A22" s="15"/>
      <c r="B22" s="19"/>
      <c r="C22" s="41"/>
      <c r="D22" s="18"/>
      <c r="E22" s="65">
        <f t="shared" si="0"/>
        <v>0</v>
      </c>
      <c r="F22" s="46">
        <f t="shared" si="1"/>
        <v>0</v>
      </c>
      <c r="G22" s="15"/>
      <c r="H22" s="19"/>
      <c r="I22" s="41"/>
      <c r="J22" s="18"/>
      <c r="K22" s="65">
        <f t="shared" si="2"/>
        <v>0</v>
      </c>
      <c r="L22" s="46">
        <f t="shared" si="3"/>
        <v>0</v>
      </c>
      <c r="N22" s="19"/>
      <c r="O22" s="41"/>
      <c r="P22" s="18"/>
      <c r="Q22" s="65">
        <f t="shared" si="4"/>
        <v>0</v>
      </c>
      <c r="R22" s="46">
        <f t="shared" si="5"/>
        <v>0</v>
      </c>
      <c r="T22" s="113" t="s">
        <v>10</v>
      </c>
      <c r="U22" s="15" t="s">
        <v>11</v>
      </c>
      <c r="V22" s="112" t="s">
        <v>9</v>
      </c>
    </row>
    <row r="23" spans="1:22" s="14" customFormat="1" ht="12.75" customHeight="1" x14ac:dyDescent="0.3">
      <c r="A23" s="15"/>
      <c r="B23" s="19"/>
      <c r="C23" s="41"/>
      <c r="D23" s="18"/>
      <c r="E23" s="65">
        <f t="shared" si="0"/>
        <v>0</v>
      </c>
      <c r="F23" s="46">
        <f t="shared" si="1"/>
        <v>0</v>
      </c>
      <c r="G23" s="15"/>
      <c r="H23" s="19"/>
      <c r="I23" s="41"/>
      <c r="J23" s="18"/>
      <c r="K23" s="65">
        <f t="shared" si="2"/>
        <v>0</v>
      </c>
      <c r="L23" s="46">
        <f t="shared" si="3"/>
        <v>0</v>
      </c>
      <c r="N23" s="19"/>
      <c r="O23" s="41"/>
      <c r="P23" s="18"/>
      <c r="Q23" s="65">
        <f t="shared" si="4"/>
        <v>0</v>
      </c>
      <c r="R23" s="46">
        <f t="shared" si="5"/>
        <v>0</v>
      </c>
      <c r="T23" s="122"/>
      <c r="U23" s="123"/>
      <c r="V23" s="127"/>
    </row>
    <row r="24" spans="1:22" s="14" customFormat="1" ht="12.75" customHeight="1" x14ac:dyDescent="0.3">
      <c r="A24" s="15"/>
      <c r="B24" s="19"/>
      <c r="C24" s="41"/>
      <c r="D24" s="18"/>
      <c r="E24" s="65">
        <f t="shared" si="0"/>
        <v>0</v>
      </c>
      <c r="F24" s="46">
        <f t="shared" si="1"/>
        <v>0</v>
      </c>
      <c r="G24" s="15"/>
      <c r="H24" s="19"/>
      <c r="I24" s="41"/>
      <c r="J24" s="18"/>
      <c r="K24" s="65">
        <f t="shared" si="2"/>
        <v>0</v>
      </c>
      <c r="L24" s="46">
        <f t="shared" si="3"/>
        <v>0</v>
      </c>
      <c r="N24" s="19"/>
      <c r="O24" s="41"/>
      <c r="P24" s="18"/>
      <c r="Q24" s="65">
        <f t="shared" si="4"/>
        <v>0</v>
      </c>
      <c r="R24" s="46">
        <f t="shared" si="5"/>
        <v>0</v>
      </c>
      <c r="T24" s="19"/>
      <c r="U24" s="41"/>
      <c r="V24" s="61"/>
    </row>
    <row r="25" spans="1:22" s="14" customFormat="1" ht="12.75" customHeight="1" x14ac:dyDescent="0.3">
      <c r="A25" s="15"/>
      <c r="B25" s="19"/>
      <c r="C25" s="41"/>
      <c r="D25" s="18"/>
      <c r="E25" s="65">
        <f t="shared" si="0"/>
        <v>0</v>
      </c>
      <c r="F25" s="46">
        <f t="shared" si="1"/>
        <v>0</v>
      </c>
      <c r="G25" s="15"/>
      <c r="H25" s="19"/>
      <c r="I25" s="41"/>
      <c r="J25" s="18"/>
      <c r="K25" s="65">
        <f t="shared" si="2"/>
        <v>0</v>
      </c>
      <c r="L25" s="46">
        <f t="shared" si="3"/>
        <v>0</v>
      </c>
      <c r="N25" s="19"/>
      <c r="O25" s="41"/>
      <c r="P25" s="18"/>
      <c r="Q25" s="65">
        <f t="shared" si="4"/>
        <v>0</v>
      </c>
      <c r="R25" s="46">
        <f t="shared" si="5"/>
        <v>0</v>
      </c>
      <c r="T25" s="19"/>
      <c r="U25" s="41"/>
      <c r="V25" s="61"/>
    </row>
    <row r="26" spans="1:22" s="14" customFormat="1" ht="12.75" customHeight="1" x14ac:dyDescent="0.3">
      <c r="A26" s="15"/>
      <c r="B26" s="19"/>
      <c r="C26" s="41"/>
      <c r="D26" s="18"/>
      <c r="E26" s="65">
        <f t="shared" si="0"/>
        <v>0</v>
      </c>
      <c r="F26" s="46">
        <f t="shared" si="1"/>
        <v>0</v>
      </c>
      <c r="G26" s="15"/>
      <c r="H26" s="19"/>
      <c r="I26" s="41"/>
      <c r="J26" s="18"/>
      <c r="K26" s="65">
        <f t="shared" si="2"/>
        <v>0</v>
      </c>
      <c r="L26" s="46">
        <f t="shared" si="3"/>
        <v>0</v>
      </c>
      <c r="N26" s="19"/>
      <c r="O26" s="41"/>
      <c r="P26" s="18"/>
      <c r="Q26" s="65">
        <f t="shared" si="4"/>
        <v>0</v>
      </c>
      <c r="R26" s="46">
        <f t="shared" si="5"/>
        <v>0</v>
      </c>
      <c r="T26" s="19"/>
      <c r="U26" s="41"/>
      <c r="V26" s="61"/>
    </row>
    <row r="27" spans="1:22" s="14" customFormat="1" ht="12.75" customHeight="1" x14ac:dyDescent="0.3">
      <c r="A27" s="15"/>
      <c r="B27" s="19"/>
      <c r="C27" s="41"/>
      <c r="D27" s="18"/>
      <c r="E27" s="65">
        <f t="shared" si="0"/>
        <v>0</v>
      </c>
      <c r="F27" s="46">
        <f t="shared" si="1"/>
        <v>0</v>
      </c>
      <c r="G27" s="15"/>
      <c r="H27" s="19"/>
      <c r="I27" s="41"/>
      <c r="J27" s="18"/>
      <c r="K27" s="65">
        <f t="shared" si="2"/>
        <v>0</v>
      </c>
      <c r="L27" s="46">
        <f t="shared" si="3"/>
        <v>0</v>
      </c>
      <c r="N27" s="19"/>
      <c r="O27" s="41"/>
      <c r="P27" s="18"/>
      <c r="Q27" s="65">
        <f t="shared" si="4"/>
        <v>0</v>
      </c>
      <c r="R27" s="46">
        <f t="shared" si="5"/>
        <v>0</v>
      </c>
      <c r="T27" s="19"/>
      <c r="U27" s="41"/>
      <c r="V27" s="61"/>
    </row>
    <row r="28" spans="1:22" s="14" customFormat="1" ht="12.75" customHeight="1" x14ac:dyDescent="0.3">
      <c r="A28" s="15"/>
      <c r="B28" s="19"/>
      <c r="C28" s="41"/>
      <c r="D28" s="18"/>
      <c r="E28" s="65">
        <f t="shared" si="0"/>
        <v>0</v>
      </c>
      <c r="F28" s="46">
        <f t="shared" si="1"/>
        <v>0</v>
      </c>
      <c r="G28" s="15"/>
      <c r="H28" s="19"/>
      <c r="I28" s="41"/>
      <c r="J28" s="18"/>
      <c r="K28" s="65">
        <f t="shared" si="2"/>
        <v>0</v>
      </c>
      <c r="L28" s="46">
        <f t="shared" si="3"/>
        <v>0</v>
      </c>
      <c r="N28" s="19"/>
      <c r="O28" s="41"/>
      <c r="P28" s="18"/>
      <c r="Q28" s="65">
        <f t="shared" si="4"/>
        <v>0</v>
      </c>
      <c r="R28" s="46">
        <f t="shared" si="5"/>
        <v>0</v>
      </c>
      <c r="T28" s="19"/>
      <c r="U28" s="41"/>
      <c r="V28" s="61"/>
    </row>
    <row r="29" spans="1:22" s="14" customFormat="1" ht="12.75" customHeight="1" thickBot="1" x14ac:dyDescent="0.35">
      <c r="A29" s="15"/>
      <c r="B29" s="19"/>
      <c r="C29" s="41"/>
      <c r="D29" s="18"/>
      <c r="E29" s="65">
        <f t="shared" si="0"/>
        <v>0</v>
      </c>
      <c r="F29" s="46">
        <f t="shared" si="1"/>
        <v>0</v>
      </c>
      <c r="G29" s="15"/>
      <c r="H29" s="19"/>
      <c r="I29" s="41"/>
      <c r="J29" s="18"/>
      <c r="K29" s="65">
        <f t="shared" si="2"/>
        <v>0</v>
      </c>
      <c r="L29" s="46">
        <f t="shared" si="3"/>
        <v>0</v>
      </c>
      <c r="N29" s="19"/>
      <c r="O29" s="41"/>
      <c r="P29" s="18"/>
      <c r="Q29" s="65">
        <f t="shared" si="4"/>
        <v>0</v>
      </c>
      <c r="R29" s="46">
        <f t="shared" si="5"/>
        <v>0</v>
      </c>
      <c r="T29" s="19"/>
      <c r="U29" s="41"/>
      <c r="V29" s="18"/>
    </row>
    <row r="30" spans="1:22" s="14" customFormat="1" ht="12.75" customHeight="1" thickBot="1" x14ac:dyDescent="0.35">
      <c r="A30" s="15"/>
      <c r="B30" s="19"/>
      <c r="C30" s="41"/>
      <c r="D30" s="18"/>
      <c r="E30" s="65">
        <f t="shared" si="0"/>
        <v>0</v>
      </c>
      <c r="F30" s="46">
        <f t="shared" si="1"/>
        <v>0</v>
      </c>
      <c r="G30" s="15"/>
      <c r="H30" s="19"/>
      <c r="I30" s="41"/>
      <c r="J30" s="18"/>
      <c r="K30" s="65">
        <f t="shared" si="2"/>
        <v>0</v>
      </c>
      <c r="L30" s="46">
        <f t="shared" si="3"/>
        <v>0</v>
      </c>
      <c r="N30" s="19"/>
      <c r="O30" s="41"/>
      <c r="P30" s="18"/>
      <c r="Q30" s="65">
        <f t="shared" si="4"/>
        <v>0</v>
      </c>
      <c r="R30" s="46">
        <f t="shared" si="5"/>
        <v>0</v>
      </c>
      <c r="T30" s="20" t="s">
        <v>14</v>
      </c>
      <c r="U30" s="21"/>
      <c r="V30" s="49">
        <f>SUM(V23:V29)</f>
        <v>0</v>
      </c>
    </row>
    <row r="31" spans="1:22" s="14" customFormat="1" ht="12.75" customHeight="1" x14ac:dyDescent="0.3">
      <c r="A31" s="15"/>
      <c r="B31" s="19"/>
      <c r="C31" s="41"/>
      <c r="D31" s="18"/>
      <c r="E31" s="65">
        <f t="shared" si="0"/>
        <v>0</v>
      </c>
      <c r="F31" s="46">
        <f t="shared" si="1"/>
        <v>0</v>
      </c>
      <c r="G31" s="15"/>
      <c r="H31" s="19"/>
      <c r="I31" s="41"/>
      <c r="J31" s="18"/>
      <c r="K31" s="65">
        <f t="shared" si="2"/>
        <v>0</v>
      </c>
      <c r="L31" s="46">
        <f t="shared" si="3"/>
        <v>0</v>
      </c>
      <c r="N31" s="19"/>
      <c r="O31" s="41"/>
      <c r="P31" s="18"/>
      <c r="Q31" s="65">
        <f t="shared" si="4"/>
        <v>0</v>
      </c>
      <c r="R31" s="46">
        <f t="shared" si="5"/>
        <v>0</v>
      </c>
      <c r="T31" s="124"/>
      <c r="V31" s="125"/>
    </row>
    <row r="32" spans="1:22" s="14" customFormat="1" ht="12.75" customHeight="1" x14ac:dyDescent="0.3">
      <c r="A32" s="15"/>
      <c r="B32" s="19"/>
      <c r="C32" s="41"/>
      <c r="D32" s="18"/>
      <c r="E32" s="65">
        <f t="shared" si="0"/>
        <v>0</v>
      </c>
      <c r="F32" s="46">
        <f t="shared" si="1"/>
        <v>0</v>
      </c>
      <c r="G32" s="15"/>
      <c r="H32" s="19"/>
      <c r="I32" s="41"/>
      <c r="J32" s="18"/>
      <c r="K32" s="65">
        <f t="shared" si="2"/>
        <v>0</v>
      </c>
      <c r="L32" s="46">
        <f t="shared" si="3"/>
        <v>0</v>
      </c>
      <c r="N32" s="19"/>
      <c r="O32" s="41"/>
      <c r="P32" s="18"/>
      <c r="Q32" s="65">
        <f t="shared" si="4"/>
        <v>0</v>
      </c>
      <c r="R32" s="46">
        <f t="shared" si="5"/>
        <v>0</v>
      </c>
      <c r="T32" s="124"/>
      <c r="V32" s="125"/>
    </row>
    <row r="33" spans="1:22" s="14" customFormat="1" ht="12.75" customHeight="1" x14ac:dyDescent="0.3">
      <c r="A33" s="15"/>
      <c r="B33" s="19"/>
      <c r="C33" s="41"/>
      <c r="D33" s="18"/>
      <c r="E33" s="65">
        <f t="shared" si="0"/>
        <v>0</v>
      </c>
      <c r="F33" s="46">
        <f t="shared" si="1"/>
        <v>0</v>
      </c>
      <c r="G33" s="15"/>
      <c r="H33" s="19"/>
      <c r="I33" s="41"/>
      <c r="J33" s="18"/>
      <c r="K33" s="65">
        <f t="shared" si="2"/>
        <v>0</v>
      </c>
      <c r="L33" s="46">
        <f t="shared" si="3"/>
        <v>0</v>
      </c>
      <c r="N33" s="19"/>
      <c r="O33" s="41"/>
      <c r="P33" s="18"/>
      <c r="Q33" s="65">
        <f t="shared" si="4"/>
        <v>0</v>
      </c>
      <c r="R33" s="46">
        <f t="shared" si="5"/>
        <v>0</v>
      </c>
      <c r="T33" s="124"/>
      <c r="V33" s="125"/>
    </row>
    <row r="34" spans="1:22" s="14" customFormat="1" ht="12.75" customHeight="1" x14ac:dyDescent="0.3">
      <c r="A34" s="15"/>
      <c r="B34" s="19"/>
      <c r="C34" s="41"/>
      <c r="D34" s="18"/>
      <c r="E34" s="65">
        <f t="shared" si="0"/>
        <v>0</v>
      </c>
      <c r="F34" s="46">
        <f t="shared" si="1"/>
        <v>0</v>
      </c>
      <c r="G34" s="15"/>
      <c r="H34" s="19"/>
      <c r="I34" s="41"/>
      <c r="J34" s="18"/>
      <c r="K34" s="65">
        <f t="shared" si="2"/>
        <v>0</v>
      </c>
      <c r="L34" s="46">
        <f t="shared" si="3"/>
        <v>0</v>
      </c>
      <c r="N34" s="19"/>
      <c r="O34" s="41"/>
      <c r="P34" s="18"/>
      <c r="Q34" s="65">
        <f t="shared" si="4"/>
        <v>0</v>
      </c>
      <c r="R34" s="46">
        <f t="shared" si="5"/>
        <v>0</v>
      </c>
      <c r="T34" s="111" t="s">
        <v>89</v>
      </c>
      <c r="U34" s="32"/>
      <c r="V34" s="112"/>
    </row>
    <row r="35" spans="1:22" s="14" customFormat="1" ht="12.75" customHeight="1" thickBot="1" x14ac:dyDescent="0.35">
      <c r="A35" s="15"/>
      <c r="B35" s="19"/>
      <c r="C35" s="41"/>
      <c r="D35" s="18"/>
      <c r="E35" s="65">
        <f t="shared" si="0"/>
        <v>0</v>
      </c>
      <c r="F35" s="46">
        <f t="shared" si="1"/>
        <v>0</v>
      </c>
      <c r="G35" s="15"/>
      <c r="H35" s="19"/>
      <c r="I35" s="41"/>
      <c r="J35" s="18"/>
      <c r="K35" s="65">
        <f t="shared" si="2"/>
        <v>0</v>
      </c>
      <c r="L35" s="46">
        <f t="shared" si="3"/>
        <v>0</v>
      </c>
      <c r="N35" s="19"/>
      <c r="O35" s="41"/>
      <c r="P35" s="18"/>
      <c r="Q35" s="65">
        <f t="shared" si="4"/>
        <v>0</v>
      </c>
      <c r="R35" s="46">
        <f t="shared" si="5"/>
        <v>0</v>
      </c>
      <c r="T35" s="113" t="s">
        <v>10</v>
      </c>
      <c r="U35" s="15" t="s">
        <v>11</v>
      </c>
      <c r="V35" s="112" t="s">
        <v>9</v>
      </c>
    </row>
    <row r="36" spans="1:22" s="14" customFormat="1" ht="12.75" customHeight="1" x14ac:dyDescent="0.3">
      <c r="A36" s="15"/>
      <c r="B36" s="19"/>
      <c r="C36" s="41"/>
      <c r="D36" s="18"/>
      <c r="E36" s="65">
        <f t="shared" si="0"/>
        <v>0</v>
      </c>
      <c r="F36" s="46">
        <f t="shared" si="1"/>
        <v>0</v>
      </c>
      <c r="G36" s="15"/>
      <c r="H36" s="19"/>
      <c r="I36" s="41"/>
      <c r="J36" s="18"/>
      <c r="K36" s="65">
        <f t="shared" si="2"/>
        <v>0</v>
      </c>
      <c r="L36" s="46">
        <f t="shared" si="3"/>
        <v>0</v>
      </c>
      <c r="N36" s="19"/>
      <c r="O36" s="41"/>
      <c r="P36" s="18"/>
      <c r="Q36" s="65">
        <f t="shared" si="4"/>
        <v>0</v>
      </c>
      <c r="R36" s="46">
        <f t="shared" si="5"/>
        <v>0</v>
      </c>
      <c r="T36" s="122"/>
      <c r="U36" s="123"/>
      <c r="V36" s="127"/>
    </row>
    <row r="37" spans="1:22" s="14" customFormat="1" ht="12.75" customHeight="1" x14ac:dyDescent="0.3">
      <c r="A37" s="15"/>
      <c r="B37" s="19"/>
      <c r="C37" s="41"/>
      <c r="D37" s="18"/>
      <c r="E37" s="65">
        <f t="shared" si="0"/>
        <v>0</v>
      </c>
      <c r="F37" s="46">
        <f t="shared" si="1"/>
        <v>0</v>
      </c>
      <c r="G37" s="15"/>
      <c r="H37" s="19"/>
      <c r="I37" s="41"/>
      <c r="J37" s="18"/>
      <c r="K37" s="65">
        <f t="shared" si="2"/>
        <v>0</v>
      </c>
      <c r="L37" s="46">
        <f t="shared" si="3"/>
        <v>0</v>
      </c>
      <c r="N37" s="19"/>
      <c r="O37" s="41"/>
      <c r="P37" s="18"/>
      <c r="Q37" s="65">
        <f t="shared" si="4"/>
        <v>0</v>
      </c>
      <c r="R37" s="46">
        <f t="shared" si="5"/>
        <v>0</v>
      </c>
      <c r="T37" s="19"/>
      <c r="U37" s="41"/>
      <c r="V37" s="61"/>
    </row>
    <row r="38" spans="1:22" s="14" customFormat="1" ht="12.75" customHeight="1" x14ac:dyDescent="0.3">
      <c r="A38" s="15"/>
      <c r="B38" s="19"/>
      <c r="C38" s="41"/>
      <c r="D38" s="18"/>
      <c r="E38" s="65">
        <f t="shared" si="0"/>
        <v>0</v>
      </c>
      <c r="F38" s="46">
        <f t="shared" si="1"/>
        <v>0</v>
      </c>
      <c r="G38" s="15"/>
      <c r="H38" s="19"/>
      <c r="I38" s="41"/>
      <c r="J38" s="18"/>
      <c r="K38" s="65">
        <f t="shared" si="2"/>
        <v>0</v>
      </c>
      <c r="L38" s="46">
        <f t="shared" si="3"/>
        <v>0</v>
      </c>
      <c r="N38" s="19"/>
      <c r="O38" s="41"/>
      <c r="P38" s="18"/>
      <c r="Q38" s="65">
        <f t="shared" si="4"/>
        <v>0</v>
      </c>
      <c r="R38" s="46">
        <f t="shared" si="5"/>
        <v>0</v>
      </c>
      <c r="T38" s="19"/>
      <c r="U38" s="41"/>
      <c r="V38" s="61"/>
    </row>
    <row r="39" spans="1:22" s="14" customFormat="1" ht="12.75" customHeight="1" x14ac:dyDescent="0.3">
      <c r="A39" s="15"/>
      <c r="B39" s="19"/>
      <c r="C39" s="41"/>
      <c r="D39" s="18"/>
      <c r="E39" s="65">
        <f t="shared" si="0"/>
        <v>0</v>
      </c>
      <c r="F39" s="46">
        <f t="shared" si="1"/>
        <v>0</v>
      </c>
      <c r="G39" s="15"/>
      <c r="H39" s="19"/>
      <c r="I39" s="41"/>
      <c r="J39" s="18"/>
      <c r="K39" s="65">
        <f t="shared" si="2"/>
        <v>0</v>
      </c>
      <c r="L39" s="46">
        <f t="shared" si="3"/>
        <v>0</v>
      </c>
      <c r="N39" s="19"/>
      <c r="O39" s="41"/>
      <c r="P39" s="18"/>
      <c r="Q39" s="65">
        <f t="shared" si="4"/>
        <v>0</v>
      </c>
      <c r="R39" s="46">
        <f t="shared" si="5"/>
        <v>0</v>
      </c>
      <c r="T39" s="19"/>
      <c r="U39" s="41"/>
      <c r="V39" s="61"/>
    </row>
    <row r="40" spans="1:22" s="14" customFormat="1" ht="12.75" customHeight="1" x14ac:dyDescent="0.3">
      <c r="A40" s="15"/>
      <c r="B40" s="19"/>
      <c r="C40" s="41"/>
      <c r="D40" s="18"/>
      <c r="E40" s="65">
        <f t="shared" si="0"/>
        <v>0</v>
      </c>
      <c r="F40" s="46">
        <f t="shared" si="1"/>
        <v>0</v>
      </c>
      <c r="G40" s="15"/>
      <c r="H40" s="19"/>
      <c r="I40" s="41"/>
      <c r="J40" s="18"/>
      <c r="K40" s="65">
        <f t="shared" si="2"/>
        <v>0</v>
      </c>
      <c r="L40" s="46">
        <f t="shared" si="3"/>
        <v>0</v>
      </c>
      <c r="N40" s="19"/>
      <c r="O40" s="41"/>
      <c r="P40" s="18"/>
      <c r="Q40" s="65">
        <f t="shared" si="4"/>
        <v>0</v>
      </c>
      <c r="R40" s="46">
        <f t="shared" si="5"/>
        <v>0</v>
      </c>
      <c r="T40" s="19"/>
      <c r="U40" s="41"/>
      <c r="V40" s="61"/>
    </row>
    <row r="41" spans="1:22" s="14" customFormat="1" ht="12.75" customHeight="1" x14ac:dyDescent="0.3">
      <c r="A41" s="15"/>
      <c r="B41" s="19"/>
      <c r="C41" s="41"/>
      <c r="D41" s="18"/>
      <c r="E41" s="65">
        <f t="shared" si="0"/>
        <v>0</v>
      </c>
      <c r="F41" s="46">
        <f t="shared" si="1"/>
        <v>0</v>
      </c>
      <c r="G41" s="15"/>
      <c r="H41" s="19"/>
      <c r="I41" s="41"/>
      <c r="J41" s="18"/>
      <c r="K41" s="65">
        <f t="shared" si="2"/>
        <v>0</v>
      </c>
      <c r="L41" s="46">
        <f t="shared" si="3"/>
        <v>0</v>
      </c>
      <c r="N41" s="19"/>
      <c r="O41" s="41"/>
      <c r="P41" s="18"/>
      <c r="Q41" s="65">
        <f t="shared" si="4"/>
        <v>0</v>
      </c>
      <c r="R41" s="46">
        <f t="shared" si="5"/>
        <v>0</v>
      </c>
      <c r="T41" s="19"/>
      <c r="U41" s="41"/>
      <c r="V41" s="61"/>
    </row>
    <row r="42" spans="1:22" s="14" customFormat="1" ht="12.75" customHeight="1" thickBot="1" x14ac:dyDescent="0.35">
      <c r="A42" s="15"/>
      <c r="B42" s="19"/>
      <c r="C42" s="41"/>
      <c r="D42" s="18"/>
      <c r="E42" s="65">
        <f t="shared" si="0"/>
        <v>0</v>
      </c>
      <c r="F42" s="46">
        <f t="shared" si="1"/>
        <v>0</v>
      </c>
      <c r="G42" s="15"/>
      <c r="H42" s="19"/>
      <c r="I42" s="41"/>
      <c r="J42" s="18"/>
      <c r="K42" s="65">
        <f t="shared" si="2"/>
        <v>0</v>
      </c>
      <c r="L42" s="46">
        <f t="shared" si="3"/>
        <v>0</v>
      </c>
      <c r="N42" s="19"/>
      <c r="O42" s="41"/>
      <c r="P42" s="18"/>
      <c r="Q42" s="65">
        <f t="shared" si="4"/>
        <v>0</v>
      </c>
      <c r="R42" s="46">
        <f t="shared" si="5"/>
        <v>0</v>
      </c>
      <c r="T42" s="19"/>
      <c r="U42" s="41"/>
      <c r="V42" s="18"/>
    </row>
    <row r="43" spans="1:22" ht="15" thickBot="1" x14ac:dyDescent="0.35">
      <c r="A43" s="23"/>
      <c r="B43" s="20" t="s">
        <v>14</v>
      </c>
      <c r="C43" s="21"/>
      <c r="D43" s="22">
        <f>SUM(D11:D42)</f>
        <v>0</v>
      </c>
      <c r="E43" s="49">
        <f>SUM(E11:E42)</f>
        <v>0</v>
      </c>
      <c r="F43" s="49">
        <f>SUM(F11:F42)</f>
        <v>0</v>
      </c>
      <c r="G43" s="15"/>
      <c r="H43" s="20" t="s">
        <v>14</v>
      </c>
      <c r="I43" s="21"/>
      <c r="J43" s="22">
        <f>SUM(J11:J42)</f>
        <v>0</v>
      </c>
      <c r="K43" s="49">
        <f>SUM(K11:K42)</f>
        <v>0</v>
      </c>
      <c r="L43" s="49">
        <f>SUM(L11:L42)</f>
        <v>0</v>
      </c>
      <c r="N43" s="20" t="s">
        <v>14</v>
      </c>
      <c r="O43" s="21"/>
      <c r="P43" s="22">
        <f>SUM(P11:P42)</f>
        <v>0</v>
      </c>
      <c r="Q43" s="49">
        <f>SUM(Q11:Q42)</f>
        <v>0</v>
      </c>
      <c r="R43" s="49">
        <f>SUM(R11:R42)</f>
        <v>0</v>
      </c>
      <c r="T43" s="20" t="s">
        <v>14</v>
      </c>
      <c r="U43" s="21"/>
      <c r="V43" s="49">
        <f>SUM(V36:V42)</f>
        <v>0</v>
      </c>
    </row>
    <row r="44" spans="1:22" ht="15" thickBot="1" x14ac:dyDescent="0.35">
      <c r="A44" s="23"/>
      <c r="B44" s="113"/>
      <c r="C44" s="15"/>
      <c r="D44" s="15"/>
      <c r="E44" s="15"/>
      <c r="F44" s="15"/>
      <c r="G44" s="15"/>
      <c r="H44" s="15"/>
      <c r="R44" s="110"/>
      <c r="T44" s="109"/>
      <c r="V44" s="110"/>
    </row>
    <row r="45" spans="1:22" ht="15" thickBot="1" x14ac:dyDescent="0.35">
      <c r="A45" s="42"/>
      <c r="B45" s="111" t="s">
        <v>31</v>
      </c>
      <c r="C45" s="32"/>
      <c r="D45" s="15"/>
      <c r="E45" s="69"/>
      <c r="F45" s="63">
        <f>+E45*$F$10</f>
        <v>0</v>
      </c>
      <c r="G45" s="15"/>
      <c r="H45" s="25"/>
      <c r="R45" s="110"/>
      <c r="T45" s="109"/>
      <c r="V45" s="110"/>
    </row>
    <row r="46" spans="1:22" ht="15" thickBot="1" x14ac:dyDescent="0.35">
      <c r="A46" s="23"/>
      <c r="B46" s="111" t="s">
        <v>33</v>
      </c>
      <c r="C46" s="32"/>
      <c r="D46" s="15"/>
      <c r="E46" s="69"/>
      <c r="F46" s="63">
        <f t="shared" ref="F46:F47" si="6">+E46*$F$10</f>
        <v>0</v>
      </c>
      <c r="G46" s="15"/>
      <c r="H46" s="15"/>
      <c r="R46" s="110"/>
      <c r="T46" s="109"/>
      <c r="V46" s="110"/>
    </row>
    <row r="47" spans="1:22" ht="15.75" customHeight="1" thickBot="1" x14ac:dyDescent="0.35">
      <c r="A47" s="23"/>
      <c r="B47" s="114" t="s">
        <v>34</v>
      </c>
      <c r="C47" s="115"/>
      <c r="D47" s="116"/>
      <c r="E47" s="69"/>
      <c r="F47" s="63">
        <f t="shared" si="6"/>
        <v>0</v>
      </c>
      <c r="G47" s="116"/>
      <c r="H47" s="116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T47" s="126"/>
      <c r="U47" s="117"/>
      <c r="V47" s="118"/>
    </row>
    <row r="48" spans="1:22" ht="15" thickBot="1" x14ac:dyDescent="0.35">
      <c r="A48" s="23"/>
      <c r="B48" s="15"/>
      <c r="C48" s="15"/>
      <c r="D48" s="43"/>
      <c r="E48" s="43"/>
      <c r="F48" s="15"/>
      <c r="G48" s="15"/>
      <c r="H48" s="32"/>
      <c r="I48" s="32"/>
      <c r="J48" s="15"/>
      <c r="K48" s="43"/>
    </row>
    <row r="49" spans="1:11" ht="15" thickBot="1" x14ac:dyDescent="0.35">
      <c r="A49" s="23"/>
      <c r="B49" s="32" t="s">
        <v>37</v>
      </c>
      <c r="C49" s="15"/>
      <c r="D49" s="43"/>
      <c r="E49" s="81"/>
      <c r="F49" s="15"/>
      <c r="G49" s="15"/>
      <c r="H49" s="32"/>
      <c r="I49" s="32"/>
      <c r="J49" s="15"/>
      <c r="K49" s="43"/>
    </row>
    <row r="50" spans="1:11" ht="15" thickBot="1" x14ac:dyDescent="0.35">
      <c r="A50" s="23"/>
      <c r="B50" s="15"/>
      <c r="C50" s="15"/>
      <c r="D50" s="43"/>
      <c r="E50" s="43"/>
      <c r="F50" s="15"/>
      <c r="G50" s="15"/>
      <c r="H50" s="32"/>
      <c r="I50" s="32"/>
      <c r="J50" s="15"/>
      <c r="K50" s="43"/>
    </row>
    <row r="51" spans="1:11" ht="15" thickBot="1" x14ac:dyDescent="0.35">
      <c r="A51" s="23"/>
      <c r="B51" s="32" t="s">
        <v>15</v>
      </c>
      <c r="C51" s="15"/>
      <c r="D51" s="15"/>
      <c r="E51" s="63">
        <f>+E53+E55+F70</f>
        <v>0</v>
      </c>
      <c r="F51" s="43"/>
      <c r="G51" s="15"/>
      <c r="H51" s="32"/>
      <c r="I51" s="32"/>
      <c r="J51" s="26"/>
      <c r="K51" s="15"/>
    </row>
    <row r="52" spans="1:11" ht="14.4" x14ac:dyDescent="0.3">
      <c r="A52" s="23"/>
      <c r="B52" s="15"/>
      <c r="C52" s="15"/>
      <c r="D52" s="15"/>
      <c r="E52" s="15"/>
      <c r="F52" s="15"/>
      <c r="G52" s="15"/>
      <c r="H52" s="15"/>
      <c r="I52" s="15"/>
      <c r="J52" s="43"/>
      <c r="K52" s="72"/>
    </row>
    <row r="53" spans="1:11" ht="14.4" x14ac:dyDescent="0.3">
      <c r="A53" s="23"/>
      <c r="B53" s="15" t="s">
        <v>19</v>
      </c>
      <c r="C53" s="15"/>
      <c r="D53" s="15"/>
      <c r="E53" s="64"/>
      <c r="F53" s="15"/>
      <c r="G53" s="15"/>
      <c r="H53" s="15"/>
      <c r="I53" s="15"/>
      <c r="J53" s="43"/>
      <c r="K53" s="72"/>
    </row>
    <row r="54" spans="1:11" ht="14.4" x14ac:dyDescent="0.3">
      <c r="A54" s="23"/>
      <c r="B54" s="15" t="s">
        <v>20</v>
      </c>
      <c r="C54" s="15"/>
      <c r="D54" s="15"/>
      <c r="E54" s="62"/>
      <c r="F54" s="15"/>
      <c r="G54" s="15"/>
      <c r="H54" s="15"/>
      <c r="I54" s="15"/>
      <c r="J54" s="43"/>
      <c r="K54" s="72"/>
    </row>
    <row r="55" spans="1:11" ht="14.4" x14ac:dyDescent="0.3">
      <c r="A55" s="31"/>
      <c r="B55" s="15" t="s">
        <v>35</v>
      </c>
      <c r="C55" s="15"/>
      <c r="D55" s="15"/>
      <c r="E55" s="77">
        <f>+F45+F46+F47</f>
        <v>0</v>
      </c>
      <c r="F55" s="29"/>
      <c r="G55" s="30"/>
      <c r="H55" s="32"/>
      <c r="I55" s="15"/>
      <c r="J55" s="43"/>
      <c r="K55" s="72"/>
    </row>
    <row r="56" spans="1:11" ht="14.4" x14ac:dyDescent="0.3">
      <c r="A56" s="31"/>
      <c r="B56" s="15"/>
      <c r="C56" s="15"/>
      <c r="D56" s="15"/>
      <c r="E56" s="79"/>
      <c r="F56" s="15"/>
      <c r="G56" s="15"/>
      <c r="H56" s="15"/>
    </row>
    <row r="57" spans="1:11" ht="14.4" x14ac:dyDescent="0.3">
      <c r="A57" s="31"/>
      <c r="B57" s="33" t="s">
        <v>32</v>
      </c>
      <c r="C57" s="34"/>
      <c r="D57" s="35"/>
      <c r="E57" s="78" t="s">
        <v>9</v>
      </c>
      <c r="F57" s="36" t="s">
        <v>13</v>
      </c>
      <c r="G57" s="15"/>
      <c r="H57" s="15"/>
      <c r="J57" s="73"/>
    </row>
    <row r="58" spans="1:11" ht="14.4" x14ac:dyDescent="0.3">
      <c r="A58" s="31"/>
      <c r="B58" s="37"/>
      <c r="C58" s="34"/>
      <c r="D58" s="35"/>
      <c r="E58" s="28"/>
      <c r="F58" s="47">
        <f>(E58/1.2)*20%</f>
        <v>0</v>
      </c>
      <c r="G58" s="15"/>
      <c r="H58" s="15"/>
    </row>
    <row r="59" spans="1:11" ht="14.4" x14ac:dyDescent="0.3">
      <c r="A59" s="15"/>
      <c r="B59" s="37"/>
      <c r="C59" s="34"/>
      <c r="D59" s="35"/>
      <c r="E59" s="28"/>
      <c r="F59" s="47">
        <f>(E59/1.2)*20%</f>
        <v>0</v>
      </c>
      <c r="G59" s="15"/>
      <c r="H59" s="15"/>
    </row>
    <row r="60" spans="1:11" ht="15.6" x14ac:dyDescent="0.3">
      <c r="A60" s="15"/>
      <c r="B60" s="37"/>
      <c r="C60" s="34"/>
      <c r="D60" s="35"/>
      <c r="E60" s="27"/>
      <c r="F60" s="47">
        <f t="shared" ref="F60:F67" si="7">(E60/1.2)*20%</f>
        <v>0</v>
      </c>
      <c r="G60" s="15"/>
      <c r="H60" s="15"/>
      <c r="I60" s="11"/>
      <c r="J60" s="11"/>
      <c r="K60" s="74"/>
    </row>
    <row r="61" spans="1:11" ht="15.6" x14ac:dyDescent="0.3">
      <c r="A61" s="15"/>
      <c r="B61" s="37"/>
      <c r="C61" s="34"/>
      <c r="D61" s="35"/>
      <c r="E61" s="27"/>
      <c r="F61" s="47">
        <f t="shared" si="7"/>
        <v>0</v>
      </c>
      <c r="G61" s="15"/>
      <c r="H61" s="15"/>
      <c r="I61" s="11"/>
      <c r="J61" s="11"/>
      <c r="K61" s="75"/>
    </row>
    <row r="62" spans="1:11" ht="15.6" x14ac:dyDescent="0.3">
      <c r="A62" s="15"/>
      <c r="B62" s="37"/>
      <c r="C62" s="34"/>
      <c r="D62" s="35"/>
      <c r="E62" s="27"/>
      <c r="F62" s="47">
        <f t="shared" si="7"/>
        <v>0</v>
      </c>
      <c r="G62" s="15"/>
      <c r="H62" s="15"/>
      <c r="I62" s="59"/>
      <c r="J62" s="59"/>
      <c r="K62" s="60"/>
    </row>
    <row r="63" spans="1:11" ht="15.6" x14ac:dyDescent="0.3">
      <c r="A63" s="15"/>
      <c r="B63" s="37"/>
      <c r="C63" s="34"/>
      <c r="D63" s="35"/>
      <c r="E63" s="27"/>
      <c r="F63" s="47">
        <f t="shared" si="7"/>
        <v>0</v>
      </c>
      <c r="G63" s="15"/>
      <c r="H63" s="15"/>
      <c r="I63" s="59"/>
      <c r="J63" s="59"/>
      <c r="K63" s="60"/>
    </row>
    <row r="64" spans="1:11" ht="14.4" x14ac:dyDescent="0.3">
      <c r="A64" s="15"/>
      <c r="B64" s="37"/>
      <c r="C64" s="34"/>
      <c r="D64" s="35"/>
      <c r="E64" s="27"/>
      <c r="F64" s="47">
        <f t="shared" si="7"/>
        <v>0</v>
      </c>
      <c r="G64" s="15"/>
      <c r="H64" s="15"/>
    </row>
    <row r="65" spans="1:8" ht="14.4" x14ac:dyDescent="0.3">
      <c r="A65" s="15"/>
      <c r="B65" s="37"/>
      <c r="C65" s="34"/>
      <c r="D65" s="35"/>
      <c r="E65" s="27"/>
      <c r="F65" s="47">
        <f t="shared" si="7"/>
        <v>0</v>
      </c>
      <c r="G65" s="15"/>
      <c r="H65" s="15"/>
    </row>
    <row r="66" spans="1:8" ht="14.4" x14ac:dyDescent="0.3">
      <c r="A66" s="15"/>
      <c r="B66" s="37"/>
      <c r="C66" s="34"/>
      <c r="D66" s="35"/>
      <c r="E66" s="27"/>
      <c r="F66" s="47">
        <f t="shared" si="7"/>
        <v>0</v>
      </c>
      <c r="G66" s="15"/>
      <c r="H66" s="15"/>
    </row>
    <row r="67" spans="1:8" ht="14.4" x14ac:dyDescent="0.3">
      <c r="A67" s="15"/>
      <c r="B67" s="37"/>
      <c r="C67" s="34"/>
      <c r="D67" s="35"/>
      <c r="E67" s="27"/>
      <c r="F67" s="47">
        <f t="shared" si="7"/>
        <v>0</v>
      </c>
      <c r="G67" s="15"/>
      <c r="H67" s="15"/>
    </row>
    <row r="68" spans="1:8" ht="14.4" x14ac:dyDescent="0.3">
      <c r="A68" s="15"/>
      <c r="B68" s="37"/>
      <c r="C68" s="34"/>
      <c r="D68" s="38" t="s">
        <v>18</v>
      </c>
      <c r="E68" s="36"/>
      <c r="F68" s="71">
        <f>SUM(F58:F67)</f>
        <v>0</v>
      </c>
      <c r="G68" s="15"/>
      <c r="H68" s="15"/>
    </row>
    <row r="69" spans="1:8" ht="15" thickBot="1" x14ac:dyDescent="0.35">
      <c r="A69" s="15"/>
      <c r="B69" s="15"/>
      <c r="C69" s="15"/>
      <c r="D69" s="15"/>
      <c r="E69" s="15"/>
      <c r="F69" s="15"/>
      <c r="G69" s="15"/>
      <c r="H69" s="15"/>
    </row>
    <row r="70" spans="1:8" ht="15" thickBot="1" x14ac:dyDescent="0.35">
      <c r="A70" s="15"/>
      <c r="B70" s="15"/>
      <c r="C70" s="15"/>
      <c r="D70" s="39" t="s">
        <v>21</v>
      </c>
      <c r="E70" s="15"/>
      <c r="F70" s="70">
        <f>+E54-F68</f>
        <v>0</v>
      </c>
      <c r="G70" s="15"/>
      <c r="H70" s="15"/>
    </row>
    <row r="71" spans="1:8" ht="15" thickBot="1" x14ac:dyDescent="0.35">
      <c r="A71" s="25"/>
      <c r="B71" s="15"/>
      <c r="C71" s="15"/>
      <c r="D71" s="15"/>
      <c r="E71" s="15"/>
      <c r="F71" s="15"/>
      <c r="G71" s="15"/>
      <c r="H71" s="15"/>
    </row>
    <row r="72" spans="1:8" ht="15" thickBot="1" x14ac:dyDescent="0.35">
      <c r="A72" s="15"/>
      <c r="B72" s="15"/>
      <c r="C72" s="15"/>
      <c r="D72" s="15" t="s">
        <v>36</v>
      </c>
      <c r="E72" s="15"/>
      <c r="F72" s="76"/>
      <c r="G72" s="15"/>
      <c r="H72" s="15"/>
    </row>
    <row r="73" spans="1:8" ht="15" thickBot="1" x14ac:dyDescent="0.35">
      <c r="A73" s="15"/>
      <c r="B73" s="15"/>
      <c r="C73" s="15"/>
      <c r="D73" s="15"/>
      <c r="E73" s="15"/>
      <c r="F73" s="15"/>
      <c r="G73" s="15"/>
      <c r="H73" s="15"/>
    </row>
    <row r="74" spans="1:8" ht="15" thickBot="1" x14ac:dyDescent="0.35">
      <c r="A74" s="15"/>
      <c r="B74" s="15"/>
      <c r="C74" s="15"/>
      <c r="D74" s="15" t="s">
        <v>16</v>
      </c>
      <c r="E74" s="15"/>
      <c r="F74" s="70">
        <f>IF(JUILLET!E78="TVA A PAYER",0,-JUILLET!F78-JUILLET!F80)</f>
        <v>0</v>
      </c>
      <c r="G74" s="15"/>
      <c r="H74" s="15"/>
    </row>
    <row r="75" spans="1:8" ht="15" thickBot="1" x14ac:dyDescent="0.35">
      <c r="A75" s="15"/>
      <c r="B75" s="15"/>
      <c r="C75" s="15"/>
      <c r="D75" s="15"/>
      <c r="E75" s="15"/>
      <c r="F75" s="15"/>
      <c r="G75" s="15"/>
      <c r="H75" s="15"/>
    </row>
    <row r="76" spans="1:8" ht="15" thickBot="1" x14ac:dyDescent="0.35">
      <c r="A76" s="15"/>
      <c r="B76" s="15"/>
      <c r="C76" s="15"/>
      <c r="D76" s="15" t="s">
        <v>38</v>
      </c>
      <c r="E76" s="39"/>
      <c r="F76" s="80">
        <f>IF(JANVIER!E49="0","0",JANVIER!E49)</f>
        <v>0</v>
      </c>
      <c r="G76" s="15"/>
      <c r="H76" s="15"/>
    </row>
    <row r="77" spans="1:8" ht="15" thickBot="1" x14ac:dyDescent="0.35">
      <c r="A77" s="15"/>
      <c r="B77" s="15"/>
      <c r="C77" s="15"/>
      <c r="D77" s="15"/>
      <c r="E77" s="15"/>
      <c r="F77" s="15"/>
      <c r="G77" s="15"/>
      <c r="H77" s="15"/>
    </row>
    <row r="78" spans="1:8" ht="15" thickBot="1" x14ac:dyDescent="0.35">
      <c r="A78" s="15"/>
      <c r="B78" s="15"/>
      <c r="C78" s="15"/>
      <c r="D78" s="15"/>
      <c r="E78" s="39" t="str">
        <f>IF(F78&gt;=0,"TVA A PAYER","CREDIT DE TVA")</f>
        <v>TVA A PAYER</v>
      </c>
      <c r="F78" s="48">
        <f>IF(E49="",(F43+L43+R43+F45+F46+F47-E51-F72-F74-F76),E49)</f>
        <v>0</v>
      </c>
      <c r="G78" s="32"/>
      <c r="H78" s="15"/>
    </row>
    <row r="79" spans="1:8" ht="15" thickBot="1" x14ac:dyDescent="0.35">
      <c r="A79" s="15"/>
      <c r="B79" s="15"/>
      <c r="C79" s="15"/>
      <c r="D79" s="15"/>
      <c r="E79" s="15"/>
      <c r="F79" s="15"/>
      <c r="G79" s="15"/>
      <c r="H79" s="15"/>
    </row>
    <row r="80" spans="1:8" ht="15" thickBot="1" x14ac:dyDescent="0.35">
      <c r="A80" s="15"/>
      <c r="B80" s="15"/>
      <c r="C80" s="15"/>
      <c r="D80" s="15"/>
      <c r="E80" s="102" t="s">
        <v>26</v>
      </c>
      <c r="F80" s="81"/>
      <c r="G80" s="15"/>
      <c r="H80" s="15"/>
    </row>
    <row r="81" spans="1:8" ht="14.4" x14ac:dyDescent="0.3">
      <c r="A81" s="15"/>
      <c r="B81" s="15"/>
      <c r="C81" s="15"/>
      <c r="D81" s="15"/>
      <c r="E81" s="15"/>
      <c r="F81" s="15"/>
      <c r="G81" s="15"/>
      <c r="H81" s="15"/>
    </row>
    <row r="82" spans="1:8" ht="14.4" x14ac:dyDescent="0.3">
      <c r="A82" s="15"/>
      <c r="B82" s="15"/>
      <c r="C82" s="15"/>
      <c r="D82" s="15"/>
      <c r="E82" s="15"/>
      <c r="F82" s="15"/>
      <c r="G82" s="15"/>
      <c r="H82" s="15"/>
    </row>
    <row r="83" spans="1:8" ht="14.4" x14ac:dyDescent="0.3">
      <c r="A83" s="15"/>
      <c r="B83" s="15"/>
      <c r="C83" s="15"/>
      <c r="D83" s="15"/>
      <c r="E83" s="15"/>
      <c r="F83" s="15"/>
      <c r="G83" s="15"/>
      <c r="H83" s="15"/>
    </row>
    <row r="84" spans="1:8" ht="14.4" x14ac:dyDescent="0.3">
      <c r="A84" s="15"/>
      <c r="B84" s="15"/>
      <c r="C84" s="15"/>
      <c r="D84" s="15"/>
      <c r="E84" s="15"/>
      <c r="F84" s="15"/>
      <c r="G84" s="15"/>
      <c r="H84" s="15"/>
    </row>
    <row r="85" spans="1:8" ht="14.4" x14ac:dyDescent="0.3">
      <c r="A85" s="15"/>
      <c r="B85" s="15"/>
      <c r="C85" s="15"/>
      <c r="D85" s="15"/>
      <c r="E85" s="15"/>
      <c r="F85" s="15"/>
      <c r="G85" s="15"/>
      <c r="H85" s="15"/>
    </row>
    <row r="86" spans="1:8" ht="14.4" x14ac:dyDescent="0.3">
      <c r="A86" s="15"/>
      <c r="B86" s="15"/>
      <c r="C86" s="15"/>
      <c r="D86" s="15"/>
      <c r="E86" s="15"/>
      <c r="F86" s="15"/>
      <c r="G86" s="15"/>
      <c r="H86" s="15"/>
    </row>
    <row r="87" spans="1:8" ht="14.4" x14ac:dyDescent="0.3">
      <c r="A87" s="15"/>
      <c r="B87" s="15"/>
      <c r="C87" s="15"/>
      <c r="D87" s="15"/>
      <c r="E87" s="15"/>
      <c r="F87" s="15"/>
      <c r="G87" s="15"/>
      <c r="H87" s="15"/>
    </row>
    <row r="88" spans="1:8" ht="14.4" x14ac:dyDescent="0.3">
      <c r="A88" s="15"/>
      <c r="B88" s="15"/>
      <c r="C88" s="15"/>
      <c r="D88" s="15"/>
      <c r="E88" s="15"/>
      <c r="F88" s="15"/>
      <c r="G88" s="15"/>
      <c r="H88" s="15"/>
    </row>
    <row r="89" spans="1:8" ht="14.4" x14ac:dyDescent="0.3">
      <c r="A89" s="15"/>
      <c r="B89" s="15"/>
      <c r="C89" s="15"/>
      <c r="D89" s="15"/>
      <c r="E89" s="15"/>
      <c r="F89" s="15"/>
      <c r="G89" s="15"/>
      <c r="H89" s="15"/>
    </row>
    <row r="90" spans="1:8" ht="14.4" x14ac:dyDescent="0.3">
      <c r="A90" s="15"/>
      <c r="B90" s="15"/>
      <c r="C90" s="15"/>
      <c r="D90" s="15"/>
      <c r="E90" s="15"/>
      <c r="F90" s="15"/>
      <c r="G90" s="15"/>
      <c r="H90" s="15"/>
    </row>
    <row r="91" spans="1:8" ht="14.4" x14ac:dyDescent="0.3">
      <c r="A91" s="15"/>
      <c r="B91" s="15"/>
      <c r="C91" s="15"/>
      <c r="D91" s="15"/>
      <c r="E91" s="15"/>
      <c r="F91" s="15"/>
      <c r="G91" s="15"/>
      <c r="H91" s="15"/>
    </row>
    <row r="92" spans="1:8" ht="14.4" x14ac:dyDescent="0.3">
      <c r="A92" s="15"/>
      <c r="B92" s="15"/>
      <c r="C92" s="15"/>
      <c r="D92" s="15"/>
      <c r="E92" s="15"/>
      <c r="F92" s="15"/>
      <c r="G92" s="15"/>
      <c r="H92" s="15"/>
    </row>
    <row r="93" spans="1:8" ht="14.4" x14ac:dyDescent="0.3">
      <c r="A93" s="15"/>
      <c r="B93" s="15"/>
      <c r="C93" s="15"/>
      <c r="D93" s="15"/>
      <c r="E93" s="15"/>
      <c r="F93" s="15"/>
      <c r="G93" s="15"/>
      <c r="H93" s="15"/>
    </row>
    <row r="94" spans="1:8" ht="14.4" x14ac:dyDescent="0.3">
      <c r="A94" s="15"/>
      <c r="B94" s="15"/>
      <c r="C94" s="15"/>
      <c r="D94" s="15"/>
      <c r="E94" s="15"/>
      <c r="F94" s="15"/>
      <c r="G94" s="15"/>
      <c r="H94" s="15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0D575-E3AD-4C98-A133-0DA649602942}">
  <sheetPr>
    <tabColor theme="3"/>
    <pageSetUpPr fitToPage="1"/>
  </sheetPr>
  <dimension ref="A1:V94"/>
  <sheetViews>
    <sheetView zoomScaleNormal="100" workbookViewId="0">
      <selection activeCell="S1" activeCellId="2" sqref="G1:G1048576 M1:M1048576 S1:S1048576"/>
    </sheetView>
  </sheetViews>
  <sheetFormatPr baseColWidth="10" defaultColWidth="11.44140625" defaultRowHeight="13.8" x14ac:dyDescent="0.3"/>
  <cols>
    <col min="1" max="1" width="2.88671875" style="12" customWidth="1"/>
    <col min="2" max="2" width="12.44140625" style="12" customWidth="1"/>
    <col min="3" max="3" width="30.109375" style="12" customWidth="1"/>
    <col min="4" max="4" width="25.6640625" style="12" customWidth="1"/>
    <col min="5" max="5" width="12.5546875" style="12" bestFit="1" customWidth="1"/>
    <col min="6" max="6" width="12.33203125" style="12" bestFit="1" customWidth="1"/>
    <col min="7" max="7" width="1.6640625" style="12" customWidth="1"/>
    <col min="8" max="8" width="11.44140625" style="12"/>
    <col min="9" max="9" width="16.5546875" style="12" customWidth="1"/>
    <col min="10" max="12" width="11.5546875" style="12" customWidth="1"/>
    <col min="13" max="13" width="1.6640625" style="12" customWidth="1"/>
    <col min="14" max="18" width="11.44140625" style="12"/>
    <col min="19" max="19" width="1.6640625" style="12" customWidth="1"/>
    <col min="20" max="16384" width="11.44140625" style="12"/>
  </cols>
  <sheetData>
    <row r="1" spans="1:22" s="1" customFormat="1" ht="22.95" customHeight="1" x14ac:dyDescent="0.25">
      <c r="B1" s="103" t="s">
        <v>83</v>
      </c>
      <c r="C1" s="169">
        <f>+ReleveTVA!B1</f>
        <v>0</v>
      </c>
      <c r="D1" s="170"/>
    </row>
    <row r="2" spans="1:22" s="1" customFormat="1" ht="22.95" customHeight="1" thickBot="1" x14ac:dyDescent="0.3">
      <c r="B2" s="104" t="s">
        <v>84</v>
      </c>
      <c r="C2" s="171">
        <f>+ReleveTVA!B2</f>
        <v>0</v>
      </c>
      <c r="D2" s="172"/>
    </row>
    <row r="3" spans="1:22" ht="15.6" x14ac:dyDescent="0.3">
      <c r="B3" s="11" t="s">
        <v>27</v>
      </c>
      <c r="D3" s="24"/>
    </row>
    <row r="4" spans="1:22" x14ac:dyDescent="0.3">
      <c r="F4" s="97" t="s">
        <v>71</v>
      </c>
    </row>
    <row r="5" spans="1:22" ht="14.4" thickBot="1" x14ac:dyDescent="0.35">
      <c r="F5" s="97"/>
    </row>
    <row r="6" spans="1:22" x14ac:dyDescent="0.3">
      <c r="B6" s="105" t="s">
        <v>86</v>
      </c>
      <c r="C6" s="106"/>
      <c r="D6" s="106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8"/>
      <c r="T6" s="105" t="s">
        <v>87</v>
      </c>
      <c r="U6" s="106"/>
      <c r="V6" s="108"/>
    </row>
    <row r="7" spans="1:22" x14ac:dyDescent="0.3">
      <c r="B7" s="109"/>
      <c r="F7" s="97"/>
      <c r="R7" s="110"/>
      <c r="T7" s="109"/>
      <c r="V7" s="110"/>
    </row>
    <row r="8" spans="1:22" ht="14.4" x14ac:dyDescent="0.3">
      <c r="A8" s="15"/>
      <c r="B8" s="111" t="s">
        <v>28</v>
      </c>
      <c r="C8" s="32"/>
      <c r="D8" s="15"/>
      <c r="E8" s="15"/>
      <c r="F8" s="15"/>
      <c r="G8" s="15"/>
      <c r="H8" s="32" t="s">
        <v>29</v>
      </c>
      <c r="I8" s="32"/>
      <c r="J8" s="15"/>
      <c r="K8" s="15"/>
      <c r="L8" s="15"/>
      <c r="M8" s="15"/>
      <c r="N8" s="32" t="s">
        <v>30</v>
      </c>
      <c r="O8" s="32"/>
      <c r="P8" s="15"/>
      <c r="Q8" s="15"/>
      <c r="R8" s="112"/>
      <c r="T8" s="111" t="s">
        <v>88</v>
      </c>
      <c r="U8" s="32"/>
      <c r="V8" s="112"/>
    </row>
    <row r="9" spans="1:22" ht="15" thickBot="1" x14ac:dyDescent="0.35">
      <c r="A9" s="15"/>
      <c r="B9" s="113" t="s">
        <v>10</v>
      </c>
      <c r="C9" s="15" t="s">
        <v>11</v>
      </c>
      <c r="D9" s="15" t="s">
        <v>9</v>
      </c>
      <c r="E9" s="15" t="s">
        <v>12</v>
      </c>
      <c r="F9" s="15" t="s">
        <v>13</v>
      </c>
      <c r="G9" s="15"/>
      <c r="H9" s="15" t="s">
        <v>10</v>
      </c>
      <c r="I9" s="15" t="s">
        <v>11</v>
      </c>
      <c r="J9" s="15" t="s">
        <v>9</v>
      </c>
      <c r="K9" s="15" t="s">
        <v>12</v>
      </c>
      <c r="L9" s="15" t="s">
        <v>13</v>
      </c>
      <c r="N9" s="15" t="s">
        <v>10</v>
      </c>
      <c r="O9" s="15" t="s">
        <v>11</v>
      </c>
      <c r="P9" s="15" t="s">
        <v>9</v>
      </c>
      <c r="Q9" s="15" t="s">
        <v>12</v>
      </c>
      <c r="R9" s="112" t="s">
        <v>13</v>
      </c>
      <c r="T9" s="113" t="s">
        <v>10</v>
      </c>
      <c r="U9" s="15" t="s">
        <v>11</v>
      </c>
      <c r="V9" s="112" t="s">
        <v>9</v>
      </c>
    </row>
    <row r="10" spans="1:22" s="14" customFormat="1" ht="12.75" customHeight="1" thickBot="1" x14ac:dyDescent="0.35">
      <c r="A10" s="15"/>
      <c r="B10" s="13"/>
      <c r="C10" s="16"/>
      <c r="D10" s="17"/>
      <c r="E10" s="66">
        <v>1.2</v>
      </c>
      <c r="F10" s="67">
        <v>0.2</v>
      </c>
      <c r="G10" s="15"/>
      <c r="H10" s="13"/>
      <c r="I10" s="16"/>
      <c r="J10" s="17"/>
      <c r="K10" s="66">
        <v>1.1000000000000001</v>
      </c>
      <c r="L10" s="67">
        <v>0.1</v>
      </c>
      <c r="N10" s="13"/>
      <c r="O10" s="16"/>
      <c r="P10" s="17"/>
      <c r="Q10" s="66">
        <v>1.0549999999999999</v>
      </c>
      <c r="R10" s="68">
        <v>5.5E-2</v>
      </c>
      <c r="T10" s="122"/>
      <c r="U10" s="123"/>
      <c r="V10" s="127"/>
    </row>
    <row r="11" spans="1:22" s="14" customFormat="1" ht="12.75" customHeight="1" x14ac:dyDescent="0.3">
      <c r="A11" s="15"/>
      <c r="B11" s="121"/>
      <c r="C11" s="119"/>
      <c r="D11" s="61"/>
      <c r="E11" s="65">
        <f>+D11/$E$10</f>
        <v>0</v>
      </c>
      <c r="F11" s="46">
        <f>+E11*$F$10</f>
        <v>0</v>
      </c>
      <c r="G11" s="15"/>
      <c r="H11" s="121"/>
      <c r="I11" s="119"/>
      <c r="J11" s="61"/>
      <c r="K11" s="65">
        <f>+J11/$K$10</f>
        <v>0</v>
      </c>
      <c r="L11" s="46">
        <f>+K11*$L$10</f>
        <v>0</v>
      </c>
      <c r="N11" s="121"/>
      <c r="O11" s="119"/>
      <c r="P11" s="61"/>
      <c r="Q11" s="65">
        <f>+P11/$Q$10</f>
        <v>0</v>
      </c>
      <c r="R11" s="46">
        <f>+Q11*$R$10</f>
        <v>0</v>
      </c>
      <c r="T11" s="19"/>
      <c r="U11" s="41"/>
      <c r="V11" s="61"/>
    </row>
    <row r="12" spans="1:22" s="14" customFormat="1" ht="12.75" customHeight="1" x14ac:dyDescent="0.3">
      <c r="A12" s="15"/>
      <c r="B12" s="19"/>
      <c r="C12" s="120"/>
      <c r="D12" s="61"/>
      <c r="E12" s="65">
        <f t="shared" ref="E12:E42" si="0">+D12/$E$10</f>
        <v>0</v>
      </c>
      <c r="F12" s="46">
        <f t="shared" ref="F12:F42" si="1">+E12*$F$10</f>
        <v>0</v>
      </c>
      <c r="G12" s="15"/>
      <c r="H12" s="19"/>
      <c r="I12" s="41"/>
      <c r="J12" s="61"/>
      <c r="K12" s="65">
        <f t="shared" ref="K12:K42" si="2">+J12/$K$10</f>
        <v>0</v>
      </c>
      <c r="L12" s="46">
        <f t="shared" ref="L12:L42" si="3">+K12*$L$10</f>
        <v>0</v>
      </c>
      <c r="N12" s="19"/>
      <c r="O12" s="41"/>
      <c r="P12" s="61"/>
      <c r="Q12" s="65">
        <f t="shared" ref="Q12:Q42" si="4">+P12/$Q$10</f>
        <v>0</v>
      </c>
      <c r="R12" s="46">
        <f t="shared" ref="R12:R42" si="5">+Q12*$R$10</f>
        <v>0</v>
      </c>
      <c r="T12" s="19"/>
      <c r="U12" s="41"/>
      <c r="V12" s="61"/>
    </row>
    <row r="13" spans="1:22" s="14" customFormat="1" ht="12.75" customHeight="1" x14ac:dyDescent="0.3">
      <c r="A13" s="15"/>
      <c r="B13" s="19"/>
      <c r="C13" s="41"/>
      <c r="D13" s="61"/>
      <c r="E13" s="65">
        <f t="shared" si="0"/>
        <v>0</v>
      </c>
      <c r="F13" s="46">
        <f t="shared" si="1"/>
        <v>0</v>
      </c>
      <c r="G13" s="15"/>
      <c r="H13" s="19"/>
      <c r="I13" s="41"/>
      <c r="J13" s="61"/>
      <c r="K13" s="65">
        <f t="shared" si="2"/>
        <v>0</v>
      </c>
      <c r="L13" s="46">
        <f t="shared" si="3"/>
        <v>0</v>
      </c>
      <c r="N13" s="19"/>
      <c r="O13" s="41"/>
      <c r="P13" s="61"/>
      <c r="Q13" s="65">
        <f t="shared" si="4"/>
        <v>0</v>
      </c>
      <c r="R13" s="46">
        <f t="shared" si="5"/>
        <v>0</v>
      </c>
      <c r="T13" s="19"/>
      <c r="U13" s="41"/>
      <c r="V13" s="61"/>
    </row>
    <row r="14" spans="1:22" s="14" customFormat="1" ht="12.75" customHeight="1" x14ac:dyDescent="0.3">
      <c r="A14" s="15"/>
      <c r="B14" s="19"/>
      <c r="C14" s="41"/>
      <c r="D14" s="61"/>
      <c r="E14" s="65">
        <f t="shared" si="0"/>
        <v>0</v>
      </c>
      <c r="F14" s="46">
        <f t="shared" si="1"/>
        <v>0</v>
      </c>
      <c r="G14" s="15"/>
      <c r="H14" s="19"/>
      <c r="I14" s="41"/>
      <c r="J14" s="61"/>
      <c r="K14" s="65">
        <f t="shared" si="2"/>
        <v>0</v>
      </c>
      <c r="L14" s="46">
        <f t="shared" si="3"/>
        <v>0</v>
      </c>
      <c r="N14" s="19"/>
      <c r="O14" s="41"/>
      <c r="P14" s="61"/>
      <c r="Q14" s="65">
        <f t="shared" si="4"/>
        <v>0</v>
      </c>
      <c r="R14" s="46">
        <f t="shared" si="5"/>
        <v>0</v>
      </c>
      <c r="T14" s="19"/>
      <c r="U14" s="41"/>
      <c r="V14" s="61"/>
    </row>
    <row r="15" spans="1:22" s="14" customFormat="1" ht="12.75" customHeight="1" x14ac:dyDescent="0.3">
      <c r="A15" s="15"/>
      <c r="B15" s="19"/>
      <c r="C15" s="41"/>
      <c r="D15" s="61"/>
      <c r="E15" s="65">
        <f t="shared" si="0"/>
        <v>0</v>
      </c>
      <c r="F15" s="46">
        <f t="shared" si="1"/>
        <v>0</v>
      </c>
      <c r="G15" s="15"/>
      <c r="H15" s="19"/>
      <c r="I15" s="41"/>
      <c r="J15" s="61"/>
      <c r="K15" s="65">
        <f t="shared" si="2"/>
        <v>0</v>
      </c>
      <c r="L15" s="46">
        <f t="shared" si="3"/>
        <v>0</v>
      </c>
      <c r="N15" s="19"/>
      <c r="O15" s="41"/>
      <c r="P15" s="61"/>
      <c r="Q15" s="65">
        <f t="shared" si="4"/>
        <v>0</v>
      </c>
      <c r="R15" s="46">
        <f t="shared" si="5"/>
        <v>0</v>
      </c>
      <c r="T15" s="19"/>
      <c r="U15" s="41"/>
      <c r="V15" s="61"/>
    </row>
    <row r="16" spans="1:22" s="14" customFormat="1" ht="12.75" customHeight="1" thickBot="1" x14ac:dyDescent="0.35">
      <c r="A16" s="15"/>
      <c r="B16" s="19"/>
      <c r="C16" s="41"/>
      <c r="D16" s="18"/>
      <c r="E16" s="65">
        <f t="shared" si="0"/>
        <v>0</v>
      </c>
      <c r="F16" s="46">
        <f t="shared" si="1"/>
        <v>0</v>
      </c>
      <c r="G16" s="15"/>
      <c r="H16" s="19"/>
      <c r="I16" s="41"/>
      <c r="J16" s="18"/>
      <c r="K16" s="65">
        <f t="shared" si="2"/>
        <v>0</v>
      </c>
      <c r="L16" s="46">
        <f t="shared" si="3"/>
        <v>0</v>
      </c>
      <c r="N16" s="19"/>
      <c r="O16" s="41"/>
      <c r="P16" s="18"/>
      <c r="Q16" s="65">
        <f t="shared" si="4"/>
        <v>0</v>
      </c>
      <c r="R16" s="46">
        <f t="shared" si="5"/>
        <v>0</v>
      </c>
      <c r="T16" s="19"/>
      <c r="U16" s="41"/>
      <c r="V16" s="18"/>
    </row>
    <row r="17" spans="1:22" s="14" customFormat="1" ht="12.75" customHeight="1" thickBot="1" x14ac:dyDescent="0.35">
      <c r="A17" s="15"/>
      <c r="B17" s="19"/>
      <c r="C17" s="41"/>
      <c r="D17" s="18"/>
      <c r="E17" s="65">
        <f t="shared" si="0"/>
        <v>0</v>
      </c>
      <c r="F17" s="46">
        <f t="shared" si="1"/>
        <v>0</v>
      </c>
      <c r="G17" s="15"/>
      <c r="H17" s="19"/>
      <c r="I17" s="41"/>
      <c r="J17" s="18"/>
      <c r="K17" s="65">
        <f t="shared" si="2"/>
        <v>0</v>
      </c>
      <c r="L17" s="46">
        <f t="shared" si="3"/>
        <v>0</v>
      </c>
      <c r="N17" s="19"/>
      <c r="O17" s="41"/>
      <c r="P17" s="18"/>
      <c r="Q17" s="65">
        <f t="shared" si="4"/>
        <v>0</v>
      </c>
      <c r="R17" s="46">
        <f t="shared" si="5"/>
        <v>0</v>
      </c>
      <c r="T17" s="20" t="s">
        <v>14</v>
      </c>
      <c r="U17" s="21"/>
      <c r="V17" s="49">
        <f>SUM(V10:V16)</f>
        <v>0</v>
      </c>
    </row>
    <row r="18" spans="1:22" s="14" customFormat="1" ht="12.75" customHeight="1" x14ac:dyDescent="0.3">
      <c r="A18" s="15"/>
      <c r="B18" s="19"/>
      <c r="C18" s="41"/>
      <c r="D18" s="18"/>
      <c r="E18" s="65">
        <f t="shared" si="0"/>
        <v>0</v>
      </c>
      <c r="F18" s="46">
        <f t="shared" si="1"/>
        <v>0</v>
      </c>
      <c r="G18" s="15"/>
      <c r="H18" s="19"/>
      <c r="I18" s="41"/>
      <c r="J18" s="18"/>
      <c r="K18" s="65">
        <f t="shared" si="2"/>
        <v>0</v>
      </c>
      <c r="L18" s="46">
        <f t="shared" si="3"/>
        <v>0</v>
      </c>
      <c r="N18" s="19"/>
      <c r="O18" s="41"/>
      <c r="P18" s="18"/>
      <c r="Q18" s="65">
        <f t="shared" si="4"/>
        <v>0</v>
      </c>
      <c r="R18" s="46">
        <f t="shared" si="5"/>
        <v>0</v>
      </c>
      <c r="T18" s="124"/>
      <c r="V18" s="125"/>
    </row>
    <row r="19" spans="1:22" s="14" customFormat="1" ht="12.75" customHeight="1" x14ac:dyDescent="0.3">
      <c r="A19" s="15"/>
      <c r="B19" s="19"/>
      <c r="C19" s="41"/>
      <c r="D19" s="18"/>
      <c r="E19" s="65">
        <f t="shared" si="0"/>
        <v>0</v>
      </c>
      <c r="F19" s="46">
        <f t="shared" si="1"/>
        <v>0</v>
      </c>
      <c r="G19" s="15"/>
      <c r="H19" s="19"/>
      <c r="I19" s="41"/>
      <c r="J19" s="18"/>
      <c r="K19" s="65">
        <f t="shared" si="2"/>
        <v>0</v>
      </c>
      <c r="L19" s="46">
        <f t="shared" si="3"/>
        <v>0</v>
      </c>
      <c r="N19" s="19"/>
      <c r="O19" s="41"/>
      <c r="P19" s="18"/>
      <c r="Q19" s="65">
        <f t="shared" si="4"/>
        <v>0</v>
      </c>
      <c r="R19" s="46">
        <f t="shared" si="5"/>
        <v>0</v>
      </c>
      <c r="T19" s="124"/>
      <c r="V19" s="125"/>
    </row>
    <row r="20" spans="1:22" s="14" customFormat="1" ht="12.75" customHeight="1" x14ac:dyDescent="0.3">
      <c r="A20" s="15"/>
      <c r="B20" s="19"/>
      <c r="C20" s="41"/>
      <c r="D20" s="18"/>
      <c r="E20" s="65">
        <f t="shared" si="0"/>
        <v>0</v>
      </c>
      <c r="F20" s="46">
        <f t="shared" si="1"/>
        <v>0</v>
      </c>
      <c r="G20" s="15"/>
      <c r="H20" s="19"/>
      <c r="I20" s="41"/>
      <c r="J20" s="18"/>
      <c r="K20" s="65">
        <f t="shared" si="2"/>
        <v>0</v>
      </c>
      <c r="L20" s="46">
        <f t="shared" si="3"/>
        <v>0</v>
      </c>
      <c r="N20" s="19"/>
      <c r="O20" s="41"/>
      <c r="P20" s="18"/>
      <c r="Q20" s="65">
        <f t="shared" si="4"/>
        <v>0</v>
      </c>
      <c r="R20" s="46">
        <f t="shared" si="5"/>
        <v>0</v>
      </c>
      <c r="T20" s="124"/>
      <c r="V20" s="125"/>
    </row>
    <row r="21" spans="1:22" s="14" customFormat="1" ht="12.75" customHeight="1" x14ac:dyDescent="0.3">
      <c r="A21" s="15"/>
      <c r="B21" s="19"/>
      <c r="C21" s="41"/>
      <c r="D21" s="18"/>
      <c r="E21" s="65">
        <f t="shared" si="0"/>
        <v>0</v>
      </c>
      <c r="F21" s="46">
        <f t="shared" si="1"/>
        <v>0</v>
      </c>
      <c r="G21" s="15"/>
      <c r="H21" s="19"/>
      <c r="I21" s="41"/>
      <c r="J21" s="18"/>
      <c r="K21" s="65">
        <f t="shared" si="2"/>
        <v>0</v>
      </c>
      <c r="L21" s="46">
        <f t="shared" si="3"/>
        <v>0</v>
      </c>
      <c r="N21" s="19"/>
      <c r="O21" s="41"/>
      <c r="P21" s="18"/>
      <c r="Q21" s="65">
        <f t="shared" si="4"/>
        <v>0</v>
      </c>
      <c r="R21" s="46">
        <f t="shared" si="5"/>
        <v>0</v>
      </c>
      <c r="T21" s="111" t="s">
        <v>90</v>
      </c>
      <c r="U21" s="32"/>
      <c r="V21" s="112"/>
    </row>
    <row r="22" spans="1:22" s="14" customFormat="1" ht="12.75" customHeight="1" thickBot="1" x14ac:dyDescent="0.35">
      <c r="A22" s="15"/>
      <c r="B22" s="19"/>
      <c r="C22" s="41"/>
      <c r="D22" s="18"/>
      <c r="E22" s="65">
        <f t="shared" si="0"/>
        <v>0</v>
      </c>
      <c r="F22" s="46">
        <f t="shared" si="1"/>
        <v>0</v>
      </c>
      <c r="G22" s="15"/>
      <c r="H22" s="19"/>
      <c r="I22" s="41"/>
      <c r="J22" s="18"/>
      <c r="K22" s="65">
        <f t="shared" si="2"/>
        <v>0</v>
      </c>
      <c r="L22" s="46">
        <f t="shared" si="3"/>
        <v>0</v>
      </c>
      <c r="N22" s="19"/>
      <c r="O22" s="41"/>
      <c r="P22" s="18"/>
      <c r="Q22" s="65">
        <f t="shared" si="4"/>
        <v>0</v>
      </c>
      <c r="R22" s="46">
        <f t="shared" si="5"/>
        <v>0</v>
      </c>
      <c r="T22" s="113" t="s">
        <v>10</v>
      </c>
      <c r="U22" s="15" t="s">
        <v>11</v>
      </c>
      <c r="V22" s="112" t="s">
        <v>9</v>
      </c>
    </row>
    <row r="23" spans="1:22" s="14" customFormat="1" ht="12.75" customHeight="1" x14ac:dyDescent="0.3">
      <c r="A23" s="15"/>
      <c r="B23" s="19"/>
      <c r="C23" s="41"/>
      <c r="D23" s="18"/>
      <c r="E23" s="65">
        <f t="shared" si="0"/>
        <v>0</v>
      </c>
      <c r="F23" s="46">
        <f t="shared" si="1"/>
        <v>0</v>
      </c>
      <c r="G23" s="15"/>
      <c r="H23" s="19"/>
      <c r="I23" s="41"/>
      <c r="J23" s="18"/>
      <c r="K23" s="65">
        <f t="shared" si="2"/>
        <v>0</v>
      </c>
      <c r="L23" s="46">
        <f t="shared" si="3"/>
        <v>0</v>
      </c>
      <c r="N23" s="19"/>
      <c r="O23" s="41"/>
      <c r="P23" s="18"/>
      <c r="Q23" s="65">
        <f t="shared" si="4"/>
        <v>0</v>
      </c>
      <c r="R23" s="46">
        <f t="shared" si="5"/>
        <v>0</v>
      </c>
      <c r="T23" s="122"/>
      <c r="U23" s="123"/>
      <c r="V23" s="127"/>
    </row>
    <row r="24" spans="1:22" s="14" customFormat="1" ht="12.75" customHeight="1" x14ac:dyDescent="0.3">
      <c r="A24" s="15"/>
      <c r="B24" s="19"/>
      <c r="C24" s="41"/>
      <c r="D24" s="18"/>
      <c r="E24" s="65">
        <f t="shared" si="0"/>
        <v>0</v>
      </c>
      <c r="F24" s="46">
        <f t="shared" si="1"/>
        <v>0</v>
      </c>
      <c r="G24" s="15"/>
      <c r="H24" s="19"/>
      <c r="I24" s="41"/>
      <c r="J24" s="18"/>
      <c r="K24" s="65">
        <f t="shared" si="2"/>
        <v>0</v>
      </c>
      <c r="L24" s="46">
        <f t="shared" si="3"/>
        <v>0</v>
      </c>
      <c r="N24" s="19"/>
      <c r="O24" s="41"/>
      <c r="P24" s="18"/>
      <c r="Q24" s="65">
        <f t="shared" si="4"/>
        <v>0</v>
      </c>
      <c r="R24" s="46">
        <f t="shared" si="5"/>
        <v>0</v>
      </c>
      <c r="T24" s="19"/>
      <c r="U24" s="41"/>
      <c r="V24" s="61"/>
    </row>
    <row r="25" spans="1:22" s="14" customFormat="1" ht="12.75" customHeight="1" x14ac:dyDescent="0.3">
      <c r="A25" s="15"/>
      <c r="B25" s="19"/>
      <c r="C25" s="41"/>
      <c r="D25" s="18"/>
      <c r="E25" s="65">
        <f t="shared" si="0"/>
        <v>0</v>
      </c>
      <c r="F25" s="46">
        <f t="shared" si="1"/>
        <v>0</v>
      </c>
      <c r="G25" s="15"/>
      <c r="H25" s="19"/>
      <c r="I25" s="41"/>
      <c r="J25" s="18"/>
      <c r="K25" s="65">
        <f t="shared" si="2"/>
        <v>0</v>
      </c>
      <c r="L25" s="46">
        <f t="shared" si="3"/>
        <v>0</v>
      </c>
      <c r="N25" s="19"/>
      <c r="O25" s="41"/>
      <c r="P25" s="18"/>
      <c r="Q25" s="65">
        <f t="shared" si="4"/>
        <v>0</v>
      </c>
      <c r="R25" s="46">
        <f t="shared" si="5"/>
        <v>0</v>
      </c>
      <c r="T25" s="19"/>
      <c r="U25" s="41"/>
      <c r="V25" s="61"/>
    </row>
    <row r="26" spans="1:22" s="14" customFormat="1" ht="12.75" customHeight="1" x14ac:dyDescent="0.3">
      <c r="A26" s="15"/>
      <c r="B26" s="19"/>
      <c r="C26" s="41"/>
      <c r="D26" s="18"/>
      <c r="E26" s="65">
        <f t="shared" si="0"/>
        <v>0</v>
      </c>
      <c r="F26" s="46">
        <f t="shared" si="1"/>
        <v>0</v>
      </c>
      <c r="G26" s="15"/>
      <c r="H26" s="19"/>
      <c r="I26" s="41"/>
      <c r="J26" s="18"/>
      <c r="K26" s="65">
        <f t="shared" si="2"/>
        <v>0</v>
      </c>
      <c r="L26" s="46">
        <f t="shared" si="3"/>
        <v>0</v>
      </c>
      <c r="N26" s="19"/>
      <c r="O26" s="41"/>
      <c r="P26" s="18"/>
      <c r="Q26" s="65">
        <f t="shared" si="4"/>
        <v>0</v>
      </c>
      <c r="R26" s="46">
        <f t="shared" si="5"/>
        <v>0</v>
      </c>
      <c r="T26" s="19"/>
      <c r="U26" s="41"/>
      <c r="V26" s="61"/>
    </row>
    <row r="27" spans="1:22" s="14" customFormat="1" ht="12.75" customHeight="1" x14ac:dyDescent="0.3">
      <c r="A27" s="15"/>
      <c r="B27" s="19"/>
      <c r="C27" s="41"/>
      <c r="D27" s="18"/>
      <c r="E27" s="65">
        <f t="shared" si="0"/>
        <v>0</v>
      </c>
      <c r="F27" s="46">
        <f t="shared" si="1"/>
        <v>0</v>
      </c>
      <c r="G27" s="15"/>
      <c r="H27" s="19"/>
      <c r="I27" s="41"/>
      <c r="J27" s="18"/>
      <c r="K27" s="65">
        <f t="shared" si="2"/>
        <v>0</v>
      </c>
      <c r="L27" s="46">
        <f t="shared" si="3"/>
        <v>0</v>
      </c>
      <c r="N27" s="19"/>
      <c r="O27" s="41"/>
      <c r="P27" s="18"/>
      <c r="Q27" s="65">
        <f t="shared" si="4"/>
        <v>0</v>
      </c>
      <c r="R27" s="46">
        <f t="shared" si="5"/>
        <v>0</v>
      </c>
      <c r="T27" s="19"/>
      <c r="U27" s="41"/>
      <c r="V27" s="61"/>
    </row>
    <row r="28" spans="1:22" s="14" customFormat="1" ht="12.75" customHeight="1" x14ac:dyDescent="0.3">
      <c r="A28" s="15"/>
      <c r="B28" s="19"/>
      <c r="C28" s="41"/>
      <c r="D28" s="18"/>
      <c r="E28" s="65">
        <f t="shared" si="0"/>
        <v>0</v>
      </c>
      <c r="F28" s="46">
        <f t="shared" si="1"/>
        <v>0</v>
      </c>
      <c r="G28" s="15"/>
      <c r="H28" s="19"/>
      <c r="I28" s="41"/>
      <c r="J28" s="18"/>
      <c r="K28" s="65">
        <f t="shared" si="2"/>
        <v>0</v>
      </c>
      <c r="L28" s="46">
        <f t="shared" si="3"/>
        <v>0</v>
      </c>
      <c r="N28" s="19"/>
      <c r="O28" s="41"/>
      <c r="P28" s="18"/>
      <c r="Q28" s="65">
        <f t="shared" si="4"/>
        <v>0</v>
      </c>
      <c r="R28" s="46">
        <f t="shared" si="5"/>
        <v>0</v>
      </c>
      <c r="T28" s="19"/>
      <c r="U28" s="41"/>
      <c r="V28" s="61"/>
    </row>
    <row r="29" spans="1:22" s="14" customFormat="1" ht="12.75" customHeight="1" thickBot="1" x14ac:dyDescent="0.35">
      <c r="A29" s="15"/>
      <c r="B29" s="19"/>
      <c r="C29" s="41"/>
      <c r="D29" s="18"/>
      <c r="E29" s="65">
        <f t="shared" si="0"/>
        <v>0</v>
      </c>
      <c r="F29" s="46">
        <f t="shared" si="1"/>
        <v>0</v>
      </c>
      <c r="G29" s="15"/>
      <c r="H29" s="19"/>
      <c r="I29" s="41"/>
      <c r="J29" s="18"/>
      <c r="K29" s="65">
        <f t="shared" si="2"/>
        <v>0</v>
      </c>
      <c r="L29" s="46">
        <f t="shared" si="3"/>
        <v>0</v>
      </c>
      <c r="N29" s="19"/>
      <c r="O29" s="41"/>
      <c r="P29" s="18"/>
      <c r="Q29" s="65">
        <f t="shared" si="4"/>
        <v>0</v>
      </c>
      <c r="R29" s="46">
        <f t="shared" si="5"/>
        <v>0</v>
      </c>
      <c r="T29" s="19"/>
      <c r="U29" s="41"/>
      <c r="V29" s="18"/>
    </row>
    <row r="30" spans="1:22" s="14" customFormat="1" ht="12.75" customHeight="1" thickBot="1" x14ac:dyDescent="0.35">
      <c r="A30" s="15"/>
      <c r="B30" s="19"/>
      <c r="C30" s="41"/>
      <c r="D30" s="18"/>
      <c r="E30" s="65">
        <f t="shared" si="0"/>
        <v>0</v>
      </c>
      <c r="F30" s="46">
        <f t="shared" si="1"/>
        <v>0</v>
      </c>
      <c r="G30" s="15"/>
      <c r="H30" s="19"/>
      <c r="I30" s="41"/>
      <c r="J30" s="18"/>
      <c r="K30" s="65">
        <f t="shared" si="2"/>
        <v>0</v>
      </c>
      <c r="L30" s="46">
        <f t="shared" si="3"/>
        <v>0</v>
      </c>
      <c r="N30" s="19"/>
      <c r="O30" s="41"/>
      <c r="P30" s="18"/>
      <c r="Q30" s="65">
        <f t="shared" si="4"/>
        <v>0</v>
      </c>
      <c r="R30" s="46">
        <f t="shared" si="5"/>
        <v>0</v>
      </c>
      <c r="T30" s="20" t="s">
        <v>14</v>
      </c>
      <c r="U30" s="21"/>
      <c r="V30" s="49">
        <f>SUM(V23:V29)</f>
        <v>0</v>
      </c>
    </row>
    <row r="31" spans="1:22" s="14" customFormat="1" ht="12.75" customHeight="1" x14ac:dyDescent="0.3">
      <c r="A31" s="15"/>
      <c r="B31" s="19"/>
      <c r="C31" s="41"/>
      <c r="D31" s="18"/>
      <c r="E31" s="65">
        <f t="shared" si="0"/>
        <v>0</v>
      </c>
      <c r="F31" s="46">
        <f t="shared" si="1"/>
        <v>0</v>
      </c>
      <c r="G31" s="15"/>
      <c r="H31" s="19"/>
      <c r="I31" s="41"/>
      <c r="J31" s="18"/>
      <c r="K31" s="65">
        <f t="shared" si="2"/>
        <v>0</v>
      </c>
      <c r="L31" s="46">
        <f t="shared" si="3"/>
        <v>0</v>
      </c>
      <c r="N31" s="19"/>
      <c r="O31" s="41"/>
      <c r="P31" s="18"/>
      <c r="Q31" s="65">
        <f t="shared" si="4"/>
        <v>0</v>
      </c>
      <c r="R31" s="46">
        <f t="shared" si="5"/>
        <v>0</v>
      </c>
      <c r="T31" s="124"/>
      <c r="V31" s="125"/>
    </row>
    <row r="32" spans="1:22" s="14" customFormat="1" ht="12.75" customHeight="1" x14ac:dyDescent="0.3">
      <c r="A32" s="15"/>
      <c r="B32" s="19"/>
      <c r="C32" s="41"/>
      <c r="D32" s="18"/>
      <c r="E32" s="65">
        <f t="shared" si="0"/>
        <v>0</v>
      </c>
      <c r="F32" s="46">
        <f t="shared" si="1"/>
        <v>0</v>
      </c>
      <c r="G32" s="15"/>
      <c r="H32" s="19"/>
      <c r="I32" s="41"/>
      <c r="J32" s="18"/>
      <c r="K32" s="65">
        <f t="shared" si="2"/>
        <v>0</v>
      </c>
      <c r="L32" s="46">
        <f t="shared" si="3"/>
        <v>0</v>
      </c>
      <c r="N32" s="19"/>
      <c r="O32" s="41"/>
      <c r="P32" s="18"/>
      <c r="Q32" s="65">
        <f t="shared" si="4"/>
        <v>0</v>
      </c>
      <c r="R32" s="46">
        <f t="shared" si="5"/>
        <v>0</v>
      </c>
      <c r="T32" s="124"/>
      <c r="V32" s="125"/>
    </row>
    <row r="33" spans="1:22" s="14" customFormat="1" ht="12.75" customHeight="1" x14ac:dyDescent="0.3">
      <c r="A33" s="15"/>
      <c r="B33" s="19"/>
      <c r="C33" s="41"/>
      <c r="D33" s="18"/>
      <c r="E33" s="65">
        <f t="shared" si="0"/>
        <v>0</v>
      </c>
      <c r="F33" s="46">
        <f t="shared" si="1"/>
        <v>0</v>
      </c>
      <c r="G33" s="15"/>
      <c r="H33" s="19"/>
      <c r="I33" s="41"/>
      <c r="J33" s="18"/>
      <c r="K33" s="65">
        <f t="shared" si="2"/>
        <v>0</v>
      </c>
      <c r="L33" s="46">
        <f t="shared" si="3"/>
        <v>0</v>
      </c>
      <c r="N33" s="19"/>
      <c r="O33" s="41"/>
      <c r="P33" s="18"/>
      <c r="Q33" s="65">
        <f t="shared" si="4"/>
        <v>0</v>
      </c>
      <c r="R33" s="46">
        <f t="shared" si="5"/>
        <v>0</v>
      </c>
      <c r="T33" s="124"/>
      <c r="V33" s="125"/>
    </row>
    <row r="34" spans="1:22" s="14" customFormat="1" ht="12.75" customHeight="1" x14ac:dyDescent="0.3">
      <c r="A34" s="15"/>
      <c r="B34" s="19"/>
      <c r="C34" s="41"/>
      <c r="D34" s="18"/>
      <c r="E34" s="65">
        <f t="shared" si="0"/>
        <v>0</v>
      </c>
      <c r="F34" s="46">
        <f t="shared" si="1"/>
        <v>0</v>
      </c>
      <c r="G34" s="15"/>
      <c r="H34" s="19"/>
      <c r="I34" s="41"/>
      <c r="J34" s="18"/>
      <c r="K34" s="65">
        <f t="shared" si="2"/>
        <v>0</v>
      </c>
      <c r="L34" s="46">
        <f t="shared" si="3"/>
        <v>0</v>
      </c>
      <c r="N34" s="19"/>
      <c r="O34" s="41"/>
      <c r="P34" s="18"/>
      <c r="Q34" s="65">
        <f t="shared" si="4"/>
        <v>0</v>
      </c>
      <c r="R34" s="46">
        <f t="shared" si="5"/>
        <v>0</v>
      </c>
      <c r="T34" s="111" t="s">
        <v>89</v>
      </c>
      <c r="U34" s="32"/>
      <c r="V34" s="112"/>
    </row>
    <row r="35" spans="1:22" s="14" customFormat="1" ht="12.75" customHeight="1" thickBot="1" x14ac:dyDescent="0.35">
      <c r="A35" s="15"/>
      <c r="B35" s="19"/>
      <c r="C35" s="41"/>
      <c r="D35" s="18"/>
      <c r="E35" s="65">
        <f t="shared" si="0"/>
        <v>0</v>
      </c>
      <c r="F35" s="46">
        <f t="shared" si="1"/>
        <v>0</v>
      </c>
      <c r="G35" s="15"/>
      <c r="H35" s="19"/>
      <c r="I35" s="41"/>
      <c r="J35" s="18"/>
      <c r="K35" s="65">
        <f t="shared" si="2"/>
        <v>0</v>
      </c>
      <c r="L35" s="46">
        <f t="shared" si="3"/>
        <v>0</v>
      </c>
      <c r="N35" s="19"/>
      <c r="O35" s="41"/>
      <c r="P35" s="18"/>
      <c r="Q35" s="65">
        <f t="shared" si="4"/>
        <v>0</v>
      </c>
      <c r="R35" s="46">
        <f t="shared" si="5"/>
        <v>0</v>
      </c>
      <c r="T35" s="113" t="s">
        <v>10</v>
      </c>
      <c r="U35" s="15" t="s">
        <v>11</v>
      </c>
      <c r="V35" s="112" t="s">
        <v>9</v>
      </c>
    </row>
    <row r="36" spans="1:22" s="14" customFormat="1" ht="12.75" customHeight="1" x14ac:dyDescent="0.3">
      <c r="A36" s="15"/>
      <c r="B36" s="19"/>
      <c r="C36" s="41"/>
      <c r="D36" s="18"/>
      <c r="E36" s="65">
        <f t="shared" si="0"/>
        <v>0</v>
      </c>
      <c r="F36" s="46">
        <f t="shared" si="1"/>
        <v>0</v>
      </c>
      <c r="G36" s="15"/>
      <c r="H36" s="19"/>
      <c r="I36" s="41"/>
      <c r="J36" s="18"/>
      <c r="K36" s="65">
        <f t="shared" si="2"/>
        <v>0</v>
      </c>
      <c r="L36" s="46">
        <f t="shared" si="3"/>
        <v>0</v>
      </c>
      <c r="N36" s="19"/>
      <c r="O36" s="41"/>
      <c r="P36" s="18"/>
      <c r="Q36" s="65">
        <f t="shared" si="4"/>
        <v>0</v>
      </c>
      <c r="R36" s="46">
        <f t="shared" si="5"/>
        <v>0</v>
      </c>
      <c r="T36" s="122"/>
      <c r="U36" s="123"/>
      <c r="V36" s="127"/>
    </row>
    <row r="37" spans="1:22" s="14" customFormat="1" ht="12.75" customHeight="1" x14ac:dyDescent="0.3">
      <c r="A37" s="15"/>
      <c r="B37" s="19"/>
      <c r="C37" s="41"/>
      <c r="D37" s="18"/>
      <c r="E37" s="65">
        <f t="shared" si="0"/>
        <v>0</v>
      </c>
      <c r="F37" s="46">
        <f t="shared" si="1"/>
        <v>0</v>
      </c>
      <c r="G37" s="15"/>
      <c r="H37" s="19"/>
      <c r="I37" s="41"/>
      <c r="J37" s="18"/>
      <c r="K37" s="65">
        <f t="shared" si="2"/>
        <v>0</v>
      </c>
      <c r="L37" s="46">
        <f t="shared" si="3"/>
        <v>0</v>
      </c>
      <c r="N37" s="19"/>
      <c r="O37" s="41"/>
      <c r="P37" s="18"/>
      <c r="Q37" s="65">
        <f t="shared" si="4"/>
        <v>0</v>
      </c>
      <c r="R37" s="46">
        <f t="shared" si="5"/>
        <v>0</v>
      </c>
      <c r="T37" s="19"/>
      <c r="U37" s="41"/>
      <c r="V37" s="61"/>
    </row>
    <row r="38" spans="1:22" s="14" customFormat="1" ht="12.75" customHeight="1" x14ac:dyDescent="0.3">
      <c r="A38" s="15"/>
      <c r="B38" s="19"/>
      <c r="C38" s="41"/>
      <c r="D38" s="18"/>
      <c r="E38" s="65">
        <f t="shared" si="0"/>
        <v>0</v>
      </c>
      <c r="F38" s="46">
        <f t="shared" si="1"/>
        <v>0</v>
      </c>
      <c r="G38" s="15"/>
      <c r="H38" s="19"/>
      <c r="I38" s="41"/>
      <c r="J38" s="18"/>
      <c r="K38" s="65">
        <f t="shared" si="2"/>
        <v>0</v>
      </c>
      <c r="L38" s="46">
        <f t="shared" si="3"/>
        <v>0</v>
      </c>
      <c r="N38" s="19"/>
      <c r="O38" s="41"/>
      <c r="P38" s="18"/>
      <c r="Q38" s="65">
        <f t="shared" si="4"/>
        <v>0</v>
      </c>
      <c r="R38" s="46">
        <f t="shared" si="5"/>
        <v>0</v>
      </c>
      <c r="T38" s="19"/>
      <c r="U38" s="41"/>
      <c r="V38" s="61"/>
    </row>
    <row r="39" spans="1:22" s="14" customFormat="1" ht="12.75" customHeight="1" x14ac:dyDescent="0.3">
      <c r="A39" s="15"/>
      <c r="B39" s="19"/>
      <c r="C39" s="41"/>
      <c r="D39" s="18"/>
      <c r="E39" s="65">
        <f t="shared" si="0"/>
        <v>0</v>
      </c>
      <c r="F39" s="46">
        <f t="shared" si="1"/>
        <v>0</v>
      </c>
      <c r="G39" s="15"/>
      <c r="H39" s="19"/>
      <c r="I39" s="41"/>
      <c r="J39" s="18"/>
      <c r="K39" s="65">
        <f t="shared" si="2"/>
        <v>0</v>
      </c>
      <c r="L39" s="46">
        <f t="shared" si="3"/>
        <v>0</v>
      </c>
      <c r="N39" s="19"/>
      <c r="O39" s="41"/>
      <c r="P39" s="18"/>
      <c r="Q39" s="65">
        <f t="shared" si="4"/>
        <v>0</v>
      </c>
      <c r="R39" s="46">
        <f t="shared" si="5"/>
        <v>0</v>
      </c>
      <c r="T39" s="19"/>
      <c r="U39" s="41"/>
      <c r="V39" s="61"/>
    </row>
    <row r="40" spans="1:22" s="14" customFormat="1" ht="12.75" customHeight="1" x14ac:dyDescent="0.3">
      <c r="A40" s="15"/>
      <c r="B40" s="19"/>
      <c r="C40" s="41"/>
      <c r="D40" s="18"/>
      <c r="E40" s="65">
        <f t="shared" si="0"/>
        <v>0</v>
      </c>
      <c r="F40" s="46">
        <f t="shared" si="1"/>
        <v>0</v>
      </c>
      <c r="G40" s="15"/>
      <c r="H40" s="19"/>
      <c r="I40" s="41"/>
      <c r="J40" s="18"/>
      <c r="K40" s="65">
        <f t="shared" si="2"/>
        <v>0</v>
      </c>
      <c r="L40" s="46">
        <f t="shared" si="3"/>
        <v>0</v>
      </c>
      <c r="N40" s="19"/>
      <c r="O40" s="41"/>
      <c r="P40" s="18"/>
      <c r="Q40" s="65">
        <f t="shared" si="4"/>
        <v>0</v>
      </c>
      <c r="R40" s="46">
        <f t="shared" si="5"/>
        <v>0</v>
      </c>
      <c r="T40" s="19"/>
      <c r="U40" s="41"/>
      <c r="V40" s="61"/>
    </row>
    <row r="41" spans="1:22" s="14" customFormat="1" ht="12.75" customHeight="1" x14ac:dyDescent="0.3">
      <c r="A41" s="15"/>
      <c r="B41" s="19"/>
      <c r="C41" s="41"/>
      <c r="D41" s="18"/>
      <c r="E41" s="65">
        <f t="shared" si="0"/>
        <v>0</v>
      </c>
      <c r="F41" s="46">
        <f t="shared" si="1"/>
        <v>0</v>
      </c>
      <c r="G41" s="15"/>
      <c r="H41" s="19"/>
      <c r="I41" s="41"/>
      <c r="J41" s="18"/>
      <c r="K41" s="65">
        <f t="shared" si="2"/>
        <v>0</v>
      </c>
      <c r="L41" s="46">
        <f t="shared" si="3"/>
        <v>0</v>
      </c>
      <c r="N41" s="19"/>
      <c r="O41" s="41"/>
      <c r="P41" s="18"/>
      <c r="Q41" s="65">
        <f t="shared" si="4"/>
        <v>0</v>
      </c>
      <c r="R41" s="46">
        <f t="shared" si="5"/>
        <v>0</v>
      </c>
      <c r="T41" s="19"/>
      <c r="U41" s="41"/>
      <c r="V41" s="61"/>
    </row>
    <row r="42" spans="1:22" s="14" customFormat="1" ht="12.75" customHeight="1" thickBot="1" x14ac:dyDescent="0.35">
      <c r="A42" s="15"/>
      <c r="B42" s="19"/>
      <c r="C42" s="41"/>
      <c r="D42" s="18"/>
      <c r="E42" s="65">
        <f t="shared" si="0"/>
        <v>0</v>
      </c>
      <c r="F42" s="46">
        <f t="shared" si="1"/>
        <v>0</v>
      </c>
      <c r="G42" s="15"/>
      <c r="H42" s="19"/>
      <c r="I42" s="41"/>
      <c r="J42" s="18"/>
      <c r="K42" s="65">
        <f t="shared" si="2"/>
        <v>0</v>
      </c>
      <c r="L42" s="46">
        <f t="shared" si="3"/>
        <v>0</v>
      </c>
      <c r="N42" s="19"/>
      <c r="O42" s="41"/>
      <c r="P42" s="18"/>
      <c r="Q42" s="65">
        <f t="shared" si="4"/>
        <v>0</v>
      </c>
      <c r="R42" s="46">
        <f t="shared" si="5"/>
        <v>0</v>
      </c>
      <c r="T42" s="19"/>
      <c r="U42" s="41"/>
      <c r="V42" s="18"/>
    </row>
    <row r="43" spans="1:22" ht="15" thickBot="1" x14ac:dyDescent="0.35">
      <c r="A43" s="23"/>
      <c r="B43" s="20" t="s">
        <v>14</v>
      </c>
      <c r="C43" s="21"/>
      <c r="D43" s="22">
        <f>SUM(D11:D42)</f>
        <v>0</v>
      </c>
      <c r="E43" s="49">
        <f>SUM(E11:E42)</f>
        <v>0</v>
      </c>
      <c r="F43" s="49">
        <f>SUM(F11:F42)</f>
        <v>0</v>
      </c>
      <c r="G43" s="15"/>
      <c r="H43" s="20" t="s">
        <v>14</v>
      </c>
      <c r="I43" s="21"/>
      <c r="J43" s="22">
        <f>SUM(J11:J42)</f>
        <v>0</v>
      </c>
      <c r="K43" s="49">
        <f>SUM(K11:K42)</f>
        <v>0</v>
      </c>
      <c r="L43" s="49">
        <f>SUM(L11:L42)</f>
        <v>0</v>
      </c>
      <c r="N43" s="20" t="s">
        <v>14</v>
      </c>
      <c r="O43" s="21"/>
      <c r="P43" s="22">
        <f>SUM(P11:P42)</f>
        <v>0</v>
      </c>
      <c r="Q43" s="49">
        <f>SUM(Q11:Q42)</f>
        <v>0</v>
      </c>
      <c r="R43" s="49">
        <f>SUM(R11:R42)</f>
        <v>0</v>
      </c>
      <c r="T43" s="20" t="s">
        <v>14</v>
      </c>
      <c r="U43" s="21"/>
      <c r="V43" s="49">
        <f>SUM(V36:V42)</f>
        <v>0</v>
      </c>
    </row>
    <row r="44" spans="1:22" ht="15" thickBot="1" x14ac:dyDescent="0.35">
      <c r="A44" s="23"/>
      <c r="B44" s="113"/>
      <c r="C44" s="15"/>
      <c r="D44" s="15"/>
      <c r="E44" s="15"/>
      <c r="F44" s="15"/>
      <c r="G44" s="15"/>
      <c r="H44" s="15"/>
      <c r="R44" s="110"/>
      <c r="T44" s="109"/>
      <c r="V44" s="110"/>
    </row>
    <row r="45" spans="1:22" ht="15" thickBot="1" x14ac:dyDescent="0.35">
      <c r="A45" s="42"/>
      <c r="B45" s="111" t="s">
        <v>31</v>
      </c>
      <c r="C45" s="32"/>
      <c r="D45" s="15"/>
      <c r="E45" s="69"/>
      <c r="F45" s="63">
        <f>+E45*$F$10</f>
        <v>0</v>
      </c>
      <c r="G45" s="15"/>
      <c r="H45" s="25"/>
      <c r="R45" s="110"/>
      <c r="T45" s="109"/>
      <c r="V45" s="110"/>
    </row>
    <row r="46" spans="1:22" ht="15" thickBot="1" x14ac:dyDescent="0.35">
      <c r="A46" s="23"/>
      <c r="B46" s="111" t="s">
        <v>33</v>
      </c>
      <c r="C46" s="32"/>
      <c r="D46" s="15"/>
      <c r="E46" s="69"/>
      <c r="F46" s="63">
        <f t="shared" ref="F46:F47" si="6">+E46*$F$10</f>
        <v>0</v>
      </c>
      <c r="G46" s="15"/>
      <c r="H46" s="15"/>
      <c r="R46" s="110"/>
      <c r="T46" s="109"/>
      <c r="V46" s="110"/>
    </row>
    <row r="47" spans="1:22" ht="15.75" customHeight="1" thickBot="1" x14ac:dyDescent="0.35">
      <c r="A47" s="23"/>
      <c r="B47" s="114" t="s">
        <v>34</v>
      </c>
      <c r="C47" s="115"/>
      <c r="D47" s="116"/>
      <c r="E47" s="69"/>
      <c r="F47" s="63">
        <f t="shared" si="6"/>
        <v>0</v>
      </c>
      <c r="G47" s="116"/>
      <c r="H47" s="116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T47" s="126"/>
      <c r="U47" s="117"/>
      <c r="V47" s="118"/>
    </row>
    <row r="48" spans="1:22" ht="15" thickBot="1" x14ac:dyDescent="0.35">
      <c r="A48" s="23"/>
      <c r="B48" s="15"/>
      <c r="C48" s="15"/>
      <c r="D48" s="43"/>
      <c r="E48" s="43"/>
      <c r="F48" s="15"/>
      <c r="G48" s="15"/>
      <c r="H48" s="32"/>
      <c r="I48" s="32"/>
      <c r="J48" s="15"/>
      <c r="K48" s="43"/>
    </row>
    <row r="49" spans="1:11" ht="15" thickBot="1" x14ac:dyDescent="0.35">
      <c r="A49" s="23"/>
      <c r="B49" s="32" t="s">
        <v>37</v>
      </c>
      <c r="C49" s="15"/>
      <c r="D49" s="43"/>
      <c r="E49" s="81"/>
      <c r="F49" s="15"/>
      <c r="G49" s="15"/>
      <c r="H49" s="32"/>
      <c r="I49" s="32"/>
      <c r="J49" s="15"/>
      <c r="K49" s="43"/>
    </row>
    <row r="50" spans="1:11" ht="15" thickBot="1" x14ac:dyDescent="0.35">
      <c r="A50" s="23"/>
      <c r="B50" s="15"/>
      <c r="C50" s="15"/>
      <c r="D50" s="43"/>
      <c r="E50" s="43"/>
      <c r="F50" s="15"/>
      <c r="G50" s="15"/>
      <c r="H50" s="32"/>
      <c r="I50" s="32"/>
      <c r="J50" s="15"/>
      <c r="K50" s="43"/>
    </row>
    <row r="51" spans="1:11" ht="15" thickBot="1" x14ac:dyDescent="0.35">
      <c r="A51" s="23"/>
      <c r="B51" s="32" t="s">
        <v>15</v>
      </c>
      <c r="C51" s="15"/>
      <c r="D51" s="15"/>
      <c r="E51" s="63">
        <f>+E53+E55+F70</f>
        <v>0</v>
      </c>
      <c r="F51" s="43"/>
      <c r="G51" s="15"/>
      <c r="H51" s="32"/>
      <c r="I51" s="32"/>
      <c r="J51" s="26"/>
      <c r="K51" s="15"/>
    </row>
    <row r="52" spans="1:11" ht="14.4" x14ac:dyDescent="0.3">
      <c r="A52" s="23"/>
      <c r="B52" s="15"/>
      <c r="C52" s="15"/>
      <c r="D52" s="15"/>
      <c r="E52" s="15"/>
      <c r="F52" s="15"/>
      <c r="G52" s="15"/>
      <c r="H52" s="15"/>
      <c r="I52" s="15"/>
      <c r="J52" s="43"/>
      <c r="K52" s="72"/>
    </row>
    <row r="53" spans="1:11" ht="14.4" x14ac:dyDescent="0.3">
      <c r="A53" s="23"/>
      <c r="B53" s="15" t="s">
        <v>19</v>
      </c>
      <c r="C53" s="15"/>
      <c r="D53" s="15"/>
      <c r="E53" s="64"/>
      <c r="F53" s="15"/>
      <c r="G53" s="15"/>
      <c r="H53" s="15"/>
      <c r="I53" s="15"/>
      <c r="J53" s="43"/>
      <c r="K53" s="72"/>
    </row>
    <row r="54" spans="1:11" ht="14.4" x14ac:dyDescent="0.3">
      <c r="A54" s="23"/>
      <c r="B54" s="15" t="s">
        <v>20</v>
      </c>
      <c r="C54" s="15"/>
      <c r="D54" s="15"/>
      <c r="E54" s="62"/>
      <c r="F54" s="15"/>
      <c r="G54" s="15"/>
      <c r="H54" s="15"/>
      <c r="I54" s="15"/>
      <c r="J54" s="43"/>
      <c r="K54" s="72"/>
    </row>
    <row r="55" spans="1:11" ht="14.4" x14ac:dyDescent="0.3">
      <c r="A55" s="31"/>
      <c r="B55" s="15" t="s">
        <v>35</v>
      </c>
      <c r="C55" s="15"/>
      <c r="D55" s="15"/>
      <c r="E55" s="77">
        <f>+F45+F46+F47</f>
        <v>0</v>
      </c>
      <c r="F55" s="29"/>
      <c r="G55" s="30"/>
      <c r="H55" s="32"/>
      <c r="I55" s="15"/>
      <c r="J55" s="43"/>
      <c r="K55" s="72"/>
    </row>
    <row r="56" spans="1:11" ht="14.4" x14ac:dyDescent="0.3">
      <c r="A56" s="31"/>
      <c r="B56" s="15"/>
      <c r="C56" s="15"/>
      <c r="D56" s="15"/>
      <c r="E56" s="79"/>
      <c r="F56" s="15"/>
      <c r="G56" s="15"/>
      <c r="H56" s="15"/>
    </row>
    <row r="57" spans="1:11" ht="14.4" x14ac:dyDescent="0.3">
      <c r="A57" s="31"/>
      <c r="B57" s="33" t="s">
        <v>32</v>
      </c>
      <c r="C57" s="34"/>
      <c r="D57" s="35"/>
      <c r="E57" s="78" t="s">
        <v>9</v>
      </c>
      <c r="F57" s="36" t="s">
        <v>13</v>
      </c>
      <c r="G57" s="15"/>
      <c r="H57" s="15"/>
      <c r="J57" s="73"/>
    </row>
    <row r="58" spans="1:11" ht="14.4" x14ac:dyDescent="0.3">
      <c r="A58" s="31"/>
      <c r="B58" s="37"/>
      <c r="C58" s="34"/>
      <c r="D58" s="35"/>
      <c r="E58" s="28"/>
      <c r="F58" s="47">
        <f>(E58/1.2)*20%</f>
        <v>0</v>
      </c>
      <c r="G58" s="15"/>
      <c r="H58" s="15"/>
    </row>
    <row r="59" spans="1:11" ht="14.4" x14ac:dyDescent="0.3">
      <c r="A59" s="15"/>
      <c r="B59" s="37"/>
      <c r="C59" s="34"/>
      <c r="D59" s="35"/>
      <c r="E59" s="28"/>
      <c r="F59" s="47">
        <f>(E59/1.2)*20%</f>
        <v>0</v>
      </c>
      <c r="G59" s="15"/>
      <c r="H59" s="15"/>
    </row>
    <row r="60" spans="1:11" ht="15.6" x14ac:dyDescent="0.3">
      <c r="A60" s="15"/>
      <c r="B60" s="37"/>
      <c r="C60" s="34"/>
      <c r="D60" s="35"/>
      <c r="E60" s="27"/>
      <c r="F60" s="47">
        <f t="shared" ref="F60:F67" si="7">(E60/1.2)*20%</f>
        <v>0</v>
      </c>
      <c r="G60" s="15"/>
      <c r="H60" s="15"/>
      <c r="I60" s="11"/>
      <c r="J60" s="11"/>
      <c r="K60" s="74"/>
    </row>
    <row r="61" spans="1:11" ht="15.6" x14ac:dyDescent="0.3">
      <c r="A61" s="15"/>
      <c r="B61" s="37"/>
      <c r="C61" s="34"/>
      <c r="D61" s="35"/>
      <c r="E61" s="27"/>
      <c r="F61" s="47">
        <f t="shared" si="7"/>
        <v>0</v>
      </c>
      <c r="G61" s="15"/>
      <c r="H61" s="15"/>
      <c r="I61" s="11"/>
      <c r="J61" s="11"/>
      <c r="K61" s="75"/>
    </row>
    <row r="62" spans="1:11" ht="15.6" x14ac:dyDescent="0.3">
      <c r="A62" s="15"/>
      <c r="B62" s="37"/>
      <c r="C62" s="34"/>
      <c r="D62" s="35"/>
      <c r="E62" s="27"/>
      <c r="F62" s="47">
        <f t="shared" si="7"/>
        <v>0</v>
      </c>
      <c r="G62" s="15"/>
      <c r="H62" s="15"/>
      <c r="I62" s="59"/>
      <c r="J62" s="59"/>
      <c r="K62" s="60"/>
    </row>
    <row r="63" spans="1:11" ht="15.6" x14ac:dyDescent="0.3">
      <c r="A63" s="15"/>
      <c r="B63" s="37"/>
      <c r="C63" s="34"/>
      <c r="D63" s="35"/>
      <c r="E63" s="27"/>
      <c r="F63" s="47">
        <f t="shared" si="7"/>
        <v>0</v>
      </c>
      <c r="G63" s="15"/>
      <c r="H63" s="15"/>
      <c r="I63" s="59"/>
      <c r="J63" s="59"/>
      <c r="K63" s="60"/>
    </row>
    <row r="64" spans="1:11" ht="14.4" x14ac:dyDescent="0.3">
      <c r="A64" s="15"/>
      <c r="B64" s="37"/>
      <c r="C64" s="34"/>
      <c r="D64" s="35"/>
      <c r="E64" s="27"/>
      <c r="F64" s="47">
        <f t="shared" si="7"/>
        <v>0</v>
      </c>
      <c r="G64" s="15"/>
      <c r="H64" s="15"/>
    </row>
    <row r="65" spans="1:8" ht="14.4" x14ac:dyDescent="0.3">
      <c r="A65" s="15"/>
      <c r="B65" s="37"/>
      <c r="C65" s="34"/>
      <c r="D65" s="35"/>
      <c r="E65" s="27"/>
      <c r="F65" s="47">
        <f t="shared" si="7"/>
        <v>0</v>
      </c>
      <c r="G65" s="15"/>
      <c r="H65" s="15"/>
    </row>
    <row r="66" spans="1:8" ht="14.4" x14ac:dyDescent="0.3">
      <c r="A66" s="15"/>
      <c r="B66" s="37"/>
      <c r="C66" s="34"/>
      <c r="D66" s="35"/>
      <c r="E66" s="27"/>
      <c r="F66" s="47">
        <f t="shared" si="7"/>
        <v>0</v>
      </c>
      <c r="G66" s="15"/>
      <c r="H66" s="15"/>
    </row>
    <row r="67" spans="1:8" ht="14.4" x14ac:dyDescent="0.3">
      <c r="A67" s="15"/>
      <c r="B67" s="37"/>
      <c r="C67" s="34"/>
      <c r="D67" s="35"/>
      <c r="E67" s="27"/>
      <c r="F67" s="47">
        <f t="shared" si="7"/>
        <v>0</v>
      </c>
      <c r="G67" s="15"/>
      <c r="H67" s="15"/>
    </row>
    <row r="68" spans="1:8" ht="14.4" x14ac:dyDescent="0.3">
      <c r="A68" s="15"/>
      <c r="B68" s="37"/>
      <c r="C68" s="34"/>
      <c r="D68" s="38" t="s">
        <v>18</v>
      </c>
      <c r="E68" s="36"/>
      <c r="F68" s="71">
        <f>SUM(F58:F67)</f>
        <v>0</v>
      </c>
      <c r="G68" s="15"/>
      <c r="H68" s="15"/>
    </row>
    <row r="69" spans="1:8" ht="15" thickBot="1" x14ac:dyDescent="0.35">
      <c r="A69" s="15"/>
      <c r="B69" s="15"/>
      <c r="C69" s="15"/>
      <c r="D69" s="15"/>
      <c r="E69" s="15"/>
      <c r="F69" s="15"/>
      <c r="G69" s="15"/>
      <c r="H69" s="15"/>
    </row>
    <row r="70" spans="1:8" ht="15" thickBot="1" x14ac:dyDescent="0.35">
      <c r="A70" s="15"/>
      <c r="B70" s="15"/>
      <c r="C70" s="15"/>
      <c r="D70" s="39" t="s">
        <v>21</v>
      </c>
      <c r="E70" s="15"/>
      <c r="F70" s="70">
        <f>+E54-F68</f>
        <v>0</v>
      </c>
      <c r="G70" s="15"/>
      <c r="H70" s="15"/>
    </row>
    <row r="71" spans="1:8" ht="15" thickBot="1" x14ac:dyDescent="0.35">
      <c r="A71" s="25"/>
      <c r="B71" s="15"/>
      <c r="C71" s="15"/>
      <c r="D71" s="15"/>
      <c r="E71" s="15"/>
      <c r="F71" s="15"/>
      <c r="G71" s="15"/>
      <c r="H71" s="15"/>
    </row>
    <row r="72" spans="1:8" ht="15" thickBot="1" x14ac:dyDescent="0.35">
      <c r="A72" s="15"/>
      <c r="B72" s="15"/>
      <c r="C72" s="15"/>
      <c r="D72" s="15" t="s">
        <v>36</v>
      </c>
      <c r="E72" s="15"/>
      <c r="F72" s="76"/>
      <c r="G72" s="15"/>
      <c r="H72" s="15"/>
    </row>
    <row r="73" spans="1:8" ht="15" thickBot="1" x14ac:dyDescent="0.35">
      <c r="A73" s="15"/>
      <c r="B73" s="15"/>
      <c r="C73" s="15"/>
      <c r="D73" s="15"/>
      <c r="E73" s="15"/>
      <c r="F73" s="15"/>
      <c r="G73" s="15"/>
      <c r="H73" s="15"/>
    </row>
    <row r="74" spans="1:8" ht="15" thickBot="1" x14ac:dyDescent="0.35">
      <c r="A74" s="15"/>
      <c r="B74" s="15"/>
      <c r="C74" s="15"/>
      <c r="D74" s="15" t="s">
        <v>16</v>
      </c>
      <c r="E74" s="15"/>
      <c r="F74" s="70">
        <f>IF(AOUT!E78="TVA A PAYER",0,-AOUT!F78-AOUT!F80)</f>
        <v>0</v>
      </c>
      <c r="G74" s="15"/>
      <c r="H74" s="15"/>
    </row>
    <row r="75" spans="1:8" ht="15" thickBot="1" x14ac:dyDescent="0.35">
      <c r="A75" s="15"/>
      <c r="B75" s="15"/>
      <c r="C75" s="15"/>
      <c r="D75" s="15"/>
      <c r="E75" s="15"/>
      <c r="F75" s="15"/>
      <c r="G75" s="15"/>
      <c r="H75" s="15"/>
    </row>
    <row r="76" spans="1:8" ht="15" thickBot="1" x14ac:dyDescent="0.35">
      <c r="A76" s="15"/>
      <c r="B76" s="15"/>
      <c r="C76" s="15"/>
      <c r="D76" s="15" t="s">
        <v>38</v>
      </c>
      <c r="E76" s="39"/>
      <c r="F76" s="80">
        <f>IF(JANVIER!E49="0","0",JANVIER!E49)</f>
        <v>0</v>
      </c>
      <c r="G76" s="15"/>
      <c r="H76" s="15"/>
    </row>
    <row r="77" spans="1:8" ht="15" thickBot="1" x14ac:dyDescent="0.35">
      <c r="A77" s="15"/>
      <c r="B77" s="15"/>
      <c r="C77" s="15"/>
      <c r="D77" s="15"/>
      <c r="E77" s="15"/>
      <c r="F77" s="15"/>
      <c r="G77" s="15"/>
      <c r="H77" s="15"/>
    </row>
    <row r="78" spans="1:8" ht="15" thickBot="1" x14ac:dyDescent="0.35">
      <c r="A78" s="15"/>
      <c r="B78" s="15"/>
      <c r="C78" s="15"/>
      <c r="D78" s="15"/>
      <c r="E78" s="39" t="str">
        <f>IF(F78&gt;=0,"TVA A PAYER","CREDIT DE TVA")</f>
        <v>TVA A PAYER</v>
      </c>
      <c r="F78" s="48">
        <f>IF(E49="",(F43+L43+R43+F45+F46+F47-E51-F72-F74-F76),E49)</f>
        <v>0</v>
      </c>
      <c r="G78" s="32"/>
      <c r="H78" s="15"/>
    </row>
    <row r="79" spans="1:8" ht="15" thickBot="1" x14ac:dyDescent="0.35">
      <c r="A79" s="15"/>
      <c r="B79" s="15"/>
      <c r="C79" s="15"/>
      <c r="D79" s="15"/>
      <c r="E79" s="15"/>
      <c r="F79" s="15"/>
      <c r="G79" s="15"/>
      <c r="H79" s="15"/>
    </row>
    <row r="80" spans="1:8" ht="15" thickBot="1" x14ac:dyDescent="0.35">
      <c r="A80" s="15"/>
      <c r="B80" s="15"/>
      <c r="C80" s="15"/>
      <c r="D80" s="15"/>
      <c r="E80" s="39" t="s">
        <v>26</v>
      </c>
      <c r="F80" s="81"/>
      <c r="G80" s="15"/>
      <c r="H80" s="15"/>
    </row>
    <row r="81" spans="1:8" ht="14.4" x14ac:dyDescent="0.3">
      <c r="A81" s="15"/>
      <c r="B81" s="15"/>
      <c r="C81" s="15"/>
      <c r="D81" s="15"/>
      <c r="E81" s="15"/>
      <c r="F81" s="15"/>
      <c r="G81" s="15"/>
      <c r="H81" s="15"/>
    </row>
    <row r="82" spans="1:8" ht="14.4" x14ac:dyDescent="0.3">
      <c r="A82" s="15"/>
      <c r="B82" s="15"/>
      <c r="C82" s="15"/>
      <c r="D82" s="15"/>
      <c r="E82" s="15"/>
      <c r="F82" s="15"/>
      <c r="G82" s="15"/>
      <c r="H82" s="15"/>
    </row>
    <row r="83" spans="1:8" ht="14.4" x14ac:dyDescent="0.3">
      <c r="A83" s="15"/>
      <c r="B83" s="15"/>
      <c r="C83" s="15"/>
      <c r="D83" s="15"/>
      <c r="E83" s="15"/>
      <c r="F83" s="15"/>
      <c r="G83" s="15"/>
      <c r="H83" s="15"/>
    </row>
    <row r="84" spans="1:8" ht="14.4" x14ac:dyDescent="0.3">
      <c r="A84" s="15"/>
      <c r="B84" s="15"/>
      <c r="C84" s="15"/>
      <c r="D84" s="15"/>
      <c r="E84" s="15"/>
      <c r="F84" s="15"/>
      <c r="G84" s="15"/>
      <c r="H84" s="15"/>
    </row>
    <row r="85" spans="1:8" ht="14.4" x14ac:dyDescent="0.3">
      <c r="A85" s="15"/>
      <c r="B85" s="15"/>
      <c r="C85" s="15"/>
      <c r="D85" s="15"/>
      <c r="E85" s="15"/>
      <c r="F85" s="15"/>
      <c r="G85" s="15"/>
      <c r="H85" s="15"/>
    </row>
    <row r="86" spans="1:8" ht="14.4" x14ac:dyDescent="0.3">
      <c r="A86" s="15"/>
      <c r="B86" s="15"/>
      <c r="C86" s="15"/>
      <c r="D86" s="15"/>
      <c r="E86" s="15"/>
      <c r="F86" s="15"/>
      <c r="G86" s="15"/>
      <c r="H86" s="15"/>
    </row>
    <row r="87" spans="1:8" ht="14.4" x14ac:dyDescent="0.3">
      <c r="A87" s="15"/>
      <c r="B87" s="15"/>
      <c r="C87" s="15"/>
      <c r="D87" s="15"/>
      <c r="E87" s="15"/>
      <c r="F87" s="15"/>
      <c r="G87" s="15"/>
      <c r="H87" s="15"/>
    </row>
    <row r="88" spans="1:8" ht="14.4" x14ac:dyDescent="0.3">
      <c r="A88" s="15"/>
      <c r="B88" s="15"/>
      <c r="C88" s="15"/>
      <c r="D88" s="15"/>
      <c r="E88" s="15"/>
      <c r="F88" s="15"/>
      <c r="G88" s="15"/>
      <c r="H88" s="15"/>
    </row>
    <row r="89" spans="1:8" ht="14.4" x14ac:dyDescent="0.3">
      <c r="A89" s="15"/>
      <c r="B89" s="15"/>
      <c r="C89" s="15"/>
      <c r="D89" s="15"/>
      <c r="E89" s="15"/>
      <c r="F89" s="15"/>
      <c r="G89" s="15"/>
      <c r="H89" s="15"/>
    </row>
    <row r="90" spans="1:8" ht="14.4" x14ac:dyDescent="0.3">
      <c r="A90" s="15"/>
      <c r="B90" s="15"/>
      <c r="C90" s="15"/>
      <c r="D90" s="15"/>
      <c r="E90" s="15"/>
      <c r="F90" s="15"/>
      <c r="G90" s="15"/>
      <c r="H90" s="15"/>
    </row>
    <row r="91" spans="1:8" ht="14.4" x14ac:dyDescent="0.3">
      <c r="A91" s="15"/>
      <c r="B91" s="15"/>
      <c r="C91" s="15"/>
      <c r="D91" s="15"/>
      <c r="E91" s="15"/>
      <c r="F91" s="15"/>
      <c r="G91" s="15"/>
      <c r="H91" s="15"/>
    </row>
    <row r="92" spans="1:8" ht="14.4" x14ac:dyDescent="0.3">
      <c r="A92" s="15"/>
      <c r="B92" s="15"/>
      <c r="C92" s="15"/>
      <c r="D92" s="15"/>
      <c r="E92" s="15"/>
      <c r="F92" s="15"/>
      <c r="G92" s="15"/>
      <c r="H92" s="15"/>
    </row>
    <row r="93" spans="1:8" ht="14.4" x14ac:dyDescent="0.3">
      <c r="A93" s="15"/>
      <c r="B93" s="15"/>
      <c r="C93" s="15"/>
      <c r="D93" s="15"/>
      <c r="E93" s="15"/>
      <c r="F93" s="15"/>
      <c r="G93" s="15"/>
      <c r="H93" s="15"/>
    </row>
    <row r="94" spans="1:8" ht="14.4" x14ac:dyDescent="0.3">
      <c r="A94" s="15"/>
      <c r="B94" s="15"/>
      <c r="C94" s="15"/>
      <c r="D94" s="15"/>
      <c r="E94" s="15"/>
      <c r="F94" s="15"/>
      <c r="G94" s="15"/>
      <c r="H94" s="15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DEBB2-9546-43D2-AC5E-15B1737123F3}">
  <sheetPr>
    <tabColor theme="3"/>
    <pageSetUpPr fitToPage="1"/>
  </sheetPr>
  <dimension ref="A1:V94"/>
  <sheetViews>
    <sheetView zoomScaleNormal="100" workbookViewId="0">
      <selection activeCell="S1" activeCellId="2" sqref="G1:G1048576 M1:M1048576 S1:S1048576"/>
    </sheetView>
  </sheetViews>
  <sheetFormatPr baseColWidth="10" defaultColWidth="11.44140625" defaultRowHeight="13.8" x14ac:dyDescent="0.3"/>
  <cols>
    <col min="1" max="1" width="2.88671875" style="12" customWidth="1"/>
    <col min="2" max="2" width="12.44140625" style="12" customWidth="1"/>
    <col min="3" max="3" width="29.88671875" style="12" customWidth="1"/>
    <col min="4" max="4" width="26.44140625" style="12" customWidth="1"/>
    <col min="5" max="5" width="12.5546875" style="12" bestFit="1" customWidth="1"/>
    <col min="6" max="6" width="12.33203125" style="12" bestFit="1" customWidth="1"/>
    <col min="7" max="7" width="1.88671875" style="12" customWidth="1"/>
    <col min="8" max="8" width="11.44140625" style="12"/>
    <col min="9" max="9" width="16.44140625" style="12" customWidth="1"/>
    <col min="10" max="12" width="11.44140625" style="12" customWidth="1"/>
    <col min="13" max="13" width="1.88671875" style="12" customWidth="1"/>
    <col min="14" max="18" width="11.44140625" style="12"/>
    <col min="19" max="19" width="1.88671875" style="12" customWidth="1"/>
    <col min="20" max="16384" width="11.44140625" style="12"/>
  </cols>
  <sheetData>
    <row r="1" spans="1:22" s="1" customFormat="1" ht="22.95" customHeight="1" x14ac:dyDescent="0.25">
      <c r="B1" s="103" t="s">
        <v>83</v>
      </c>
      <c r="C1" s="169">
        <f>+ReleveTVA!B1</f>
        <v>0</v>
      </c>
      <c r="D1" s="170"/>
    </row>
    <row r="2" spans="1:22" s="1" customFormat="1" ht="22.95" customHeight="1" thickBot="1" x14ac:dyDescent="0.3">
      <c r="B2" s="104" t="s">
        <v>84</v>
      </c>
      <c r="C2" s="171">
        <f>+ReleveTVA!B2</f>
        <v>0</v>
      </c>
      <c r="D2" s="172"/>
    </row>
    <row r="3" spans="1:22" ht="15.6" x14ac:dyDescent="0.3">
      <c r="B3" s="11" t="s">
        <v>27</v>
      </c>
      <c r="D3" s="24"/>
    </row>
    <row r="4" spans="1:22" x14ac:dyDescent="0.3">
      <c r="F4" s="97" t="s">
        <v>71</v>
      </c>
    </row>
    <row r="5" spans="1:22" ht="14.4" thickBot="1" x14ac:dyDescent="0.35">
      <c r="F5" s="97"/>
    </row>
    <row r="6" spans="1:22" x14ac:dyDescent="0.3">
      <c r="B6" s="105" t="s">
        <v>86</v>
      </c>
      <c r="C6" s="106"/>
      <c r="D6" s="106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8"/>
      <c r="T6" s="105" t="s">
        <v>87</v>
      </c>
      <c r="U6" s="106"/>
      <c r="V6" s="108"/>
    </row>
    <row r="7" spans="1:22" x14ac:dyDescent="0.3">
      <c r="B7" s="109"/>
      <c r="F7" s="97"/>
      <c r="R7" s="110"/>
      <c r="T7" s="109"/>
      <c r="V7" s="110"/>
    </row>
    <row r="8" spans="1:22" ht="14.4" x14ac:dyDescent="0.3">
      <c r="A8" s="15"/>
      <c r="B8" s="111" t="s">
        <v>28</v>
      </c>
      <c r="C8" s="32"/>
      <c r="D8" s="15"/>
      <c r="E8" s="15"/>
      <c r="F8" s="15"/>
      <c r="G8" s="15"/>
      <c r="H8" s="32" t="s">
        <v>29</v>
      </c>
      <c r="I8" s="32"/>
      <c r="J8" s="15"/>
      <c r="K8" s="15"/>
      <c r="L8" s="15"/>
      <c r="M8" s="15"/>
      <c r="N8" s="32" t="s">
        <v>30</v>
      </c>
      <c r="O8" s="32"/>
      <c r="P8" s="15"/>
      <c r="Q8" s="15"/>
      <c r="R8" s="112"/>
      <c r="T8" s="111" t="s">
        <v>88</v>
      </c>
      <c r="U8" s="32"/>
      <c r="V8" s="112"/>
    </row>
    <row r="9" spans="1:22" ht="15" thickBot="1" x14ac:dyDescent="0.35">
      <c r="A9" s="15"/>
      <c r="B9" s="113" t="s">
        <v>10</v>
      </c>
      <c r="C9" s="15" t="s">
        <v>11</v>
      </c>
      <c r="D9" s="15" t="s">
        <v>9</v>
      </c>
      <c r="E9" s="15" t="s">
        <v>12</v>
      </c>
      <c r="F9" s="15" t="s">
        <v>13</v>
      </c>
      <c r="G9" s="15"/>
      <c r="H9" s="15" t="s">
        <v>10</v>
      </c>
      <c r="I9" s="15" t="s">
        <v>11</v>
      </c>
      <c r="J9" s="15" t="s">
        <v>9</v>
      </c>
      <c r="K9" s="15" t="s">
        <v>12</v>
      </c>
      <c r="L9" s="15" t="s">
        <v>13</v>
      </c>
      <c r="N9" s="15" t="s">
        <v>10</v>
      </c>
      <c r="O9" s="15" t="s">
        <v>11</v>
      </c>
      <c r="P9" s="15" t="s">
        <v>9</v>
      </c>
      <c r="Q9" s="15" t="s">
        <v>12</v>
      </c>
      <c r="R9" s="112" t="s">
        <v>13</v>
      </c>
      <c r="T9" s="113" t="s">
        <v>10</v>
      </c>
      <c r="U9" s="15" t="s">
        <v>11</v>
      </c>
      <c r="V9" s="112" t="s">
        <v>9</v>
      </c>
    </row>
    <row r="10" spans="1:22" s="14" customFormat="1" ht="12.75" customHeight="1" thickBot="1" x14ac:dyDescent="0.35">
      <c r="A10" s="15"/>
      <c r="B10" s="13"/>
      <c r="C10" s="16"/>
      <c r="D10" s="17"/>
      <c r="E10" s="66">
        <v>1.2</v>
      </c>
      <c r="F10" s="67">
        <v>0.2</v>
      </c>
      <c r="G10" s="15"/>
      <c r="H10" s="13"/>
      <c r="I10" s="16"/>
      <c r="J10" s="17"/>
      <c r="K10" s="66">
        <v>1.1000000000000001</v>
      </c>
      <c r="L10" s="67">
        <v>0.1</v>
      </c>
      <c r="N10" s="13"/>
      <c r="O10" s="16"/>
      <c r="P10" s="17"/>
      <c r="Q10" s="66">
        <v>1.0549999999999999</v>
      </c>
      <c r="R10" s="68">
        <v>5.5E-2</v>
      </c>
      <c r="T10" s="122"/>
      <c r="U10" s="123"/>
      <c r="V10" s="127"/>
    </row>
    <row r="11" spans="1:22" s="14" customFormat="1" ht="12.75" customHeight="1" x14ac:dyDescent="0.3">
      <c r="A11" s="15"/>
      <c r="B11" s="121"/>
      <c r="C11" s="119"/>
      <c r="D11" s="61"/>
      <c r="E11" s="65">
        <f>+D11/$E$10</f>
        <v>0</v>
      </c>
      <c r="F11" s="46">
        <f>+E11*$F$10</f>
        <v>0</v>
      </c>
      <c r="G11" s="15"/>
      <c r="H11" s="121"/>
      <c r="I11" s="119"/>
      <c r="J11" s="61"/>
      <c r="K11" s="65">
        <f>+J11/$K$10</f>
        <v>0</v>
      </c>
      <c r="L11" s="46">
        <f>+K11*$L$10</f>
        <v>0</v>
      </c>
      <c r="N11" s="121"/>
      <c r="O11" s="119"/>
      <c r="P11" s="61"/>
      <c r="Q11" s="65">
        <f>+P11/$Q$10</f>
        <v>0</v>
      </c>
      <c r="R11" s="46">
        <f>+Q11*$R$10</f>
        <v>0</v>
      </c>
      <c r="T11" s="19"/>
      <c r="U11" s="41"/>
      <c r="V11" s="61"/>
    </row>
    <row r="12" spans="1:22" s="14" customFormat="1" ht="12.75" customHeight="1" x14ac:dyDescent="0.3">
      <c r="A12" s="15"/>
      <c r="B12" s="19"/>
      <c r="C12" s="120"/>
      <c r="D12" s="61"/>
      <c r="E12" s="65">
        <f t="shared" ref="E12:E42" si="0">+D12/$E$10</f>
        <v>0</v>
      </c>
      <c r="F12" s="46">
        <f t="shared" ref="F12:F42" si="1">+E12*$F$10</f>
        <v>0</v>
      </c>
      <c r="G12" s="15"/>
      <c r="H12" s="19"/>
      <c r="I12" s="41"/>
      <c r="J12" s="61"/>
      <c r="K12" s="65">
        <f t="shared" ref="K12:K42" si="2">+J12/$K$10</f>
        <v>0</v>
      </c>
      <c r="L12" s="46">
        <f t="shared" ref="L12:L42" si="3">+K12*$L$10</f>
        <v>0</v>
      </c>
      <c r="N12" s="19"/>
      <c r="O12" s="41"/>
      <c r="P12" s="61"/>
      <c r="Q12" s="65">
        <f t="shared" ref="Q12:Q42" si="4">+P12/$Q$10</f>
        <v>0</v>
      </c>
      <c r="R12" s="46">
        <f t="shared" ref="R12:R42" si="5">+Q12*$R$10</f>
        <v>0</v>
      </c>
      <c r="T12" s="19"/>
      <c r="U12" s="41"/>
      <c r="V12" s="61"/>
    </row>
    <row r="13" spans="1:22" s="14" customFormat="1" ht="12.75" customHeight="1" x14ac:dyDescent="0.3">
      <c r="A13" s="15"/>
      <c r="B13" s="19"/>
      <c r="C13" s="41"/>
      <c r="D13" s="61"/>
      <c r="E13" s="65">
        <f t="shared" si="0"/>
        <v>0</v>
      </c>
      <c r="F13" s="46">
        <f t="shared" si="1"/>
        <v>0</v>
      </c>
      <c r="G13" s="15"/>
      <c r="H13" s="19"/>
      <c r="I13" s="41"/>
      <c r="J13" s="61"/>
      <c r="K13" s="65">
        <f t="shared" si="2"/>
        <v>0</v>
      </c>
      <c r="L13" s="46">
        <f t="shared" si="3"/>
        <v>0</v>
      </c>
      <c r="N13" s="19"/>
      <c r="O13" s="41"/>
      <c r="P13" s="61"/>
      <c r="Q13" s="65">
        <f t="shared" si="4"/>
        <v>0</v>
      </c>
      <c r="R13" s="46">
        <f t="shared" si="5"/>
        <v>0</v>
      </c>
      <c r="T13" s="19"/>
      <c r="U13" s="41"/>
      <c r="V13" s="61"/>
    </row>
    <row r="14" spans="1:22" s="14" customFormat="1" ht="12.75" customHeight="1" x14ac:dyDescent="0.3">
      <c r="A14" s="15"/>
      <c r="B14" s="19"/>
      <c r="C14" s="41"/>
      <c r="D14" s="61"/>
      <c r="E14" s="65">
        <f t="shared" si="0"/>
        <v>0</v>
      </c>
      <c r="F14" s="46">
        <f t="shared" si="1"/>
        <v>0</v>
      </c>
      <c r="G14" s="15"/>
      <c r="H14" s="19"/>
      <c r="I14" s="41"/>
      <c r="J14" s="61"/>
      <c r="K14" s="65">
        <f t="shared" si="2"/>
        <v>0</v>
      </c>
      <c r="L14" s="46">
        <f t="shared" si="3"/>
        <v>0</v>
      </c>
      <c r="N14" s="19"/>
      <c r="O14" s="41"/>
      <c r="P14" s="61"/>
      <c r="Q14" s="65">
        <f t="shared" si="4"/>
        <v>0</v>
      </c>
      <c r="R14" s="46">
        <f t="shared" si="5"/>
        <v>0</v>
      </c>
      <c r="T14" s="19"/>
      <c r="U14" s="41"/>
      <c r="V14" s="61"/>
    </row>
    <row r="15" spans="1:22" s="14" customFormat="1" ht="12.75" customHeight="1" x14ac:dyDescent="0.3">
      <c r="A15" s="15"/>
      <c r="B15" s="19"/>
      <c r="C15" s="41"/>
      <c r="D15" s="61"/>
      <c r="E15" s="65">
        <f t="shared" si="0"/>
        <v>0</v>
      </c>
      <c r="F15" s="46">
        <f t="shared" si="1"/>
        <v>0</v>
      </c>
      <c r="G15" s="15"/>
      <c r="H15" s="19"/>
      <c r="I15" s="41"/>
      <c r="J15" s="61"/>
      <c r="K15" s="65">
        <f t="shared" si="2"/>
        <v>0</v>
      </c>
      <c r="L15" s="46">
        <f t="shared" si="3"/>
        <v>0</v>
      </c>
      <c r="N15" s="19"/>
      <c r="O15" s="41"/>
      <c r="P15" s="61"/>
      <c r="Q15" s="65">
        <f t="shared" si="4"/>
        <v>0</v>
      </c>
      <c r="R15" s="46">
        <f t="shared" si="5"/>
        <v>0</v>
      </c>
      <c r="T15" s="19"/>
      <c r="U15" s="41"/>
      <c r="V15" s="61"/>
    </row>
    <row r="16" spans="1:22" s="14" customFormat="1" ht="12.75" customHeight="1" thickBot="1" x14ac:dyDescent="0.35">
      <c r="A16" s="15"/>
      <c r="B16" s="19"/>
      <c r="C16" s="41"/>
      <c r="D16" s="18"/>
      <c r="E16" s="65">
        <f t="shared" si="0"/>
        <v>0</v>
      </c>
      <c r="F16" s="46">
        <f t="shared" si="1"/>
        <v>0</v>
      </c>
      <c r="G16" s="15"/>
      <c r="H16" s="19"/>
      <c r="I16" s="41"/>
      <c r="J16" s="18"/>
      <c r="K16" s="65">
        <f t="shared" si="2"/>
        <v>0</v>
      </c>
      <c r="L16" s="46">
        <f t="shared" si="3"/>
        <v>0</v>
      </c>
      <c r="N16" s="19"/>
      <c r="O16" s="41"/>
      <c r="P16" s="18"/>
      <c r="Q16" s="65">
        <f t="shared" si="4"/>
        <v>0</v>
      </c>
      <c r="R16" s="46">
        <f t="shared" si="5"/>
        <v>0</v>
      </c>
      <c r="T16" s="19"/>
      <c r="U16" s="41"/>
      <c r="V16" s="18"/>
    </row>
    <row r="17" spans="1:22" s="14" customFormat="1" ht="12.75" customHeight="1" thickBot="1" x14ac:dyDescent="0.35">
      <c r="A17" s="15"/>
      <c r="B17" s="19"/>
      <c r="C17" s="41"/>
      <c r="D17" s="18"/>
      <c r="E17" s="65">
        <f t="shared" si="0"/>
        <v>0</v>
      </c>
      <c r="F17" s="46">
        <f t="shared" si="1"/>
        <v>0</v>
      </c>
      <c r="G17" s="15"/>
      <c r="H17" s="19"/>
      <c r="I17" s="41"/>
      <c r="J17" s="18"/>
      <c r="K17" s="65">
        <f t="shared" si="2"/>
        <v>0</v>
      </c>
      <c r="L17" s="46">
        <f t="shared" si="3"/>
        <v>0</v>
      </c>
      <c r="N17" s="19"/>
      <c r="O17" s="41"/>
      <c r="P17" s="18"/>
      <c r="Q17" s="65">
        <f t="shared" si="4"/>
        <v>0</v>
      </c>
      <c r="R17" s="46">
        <f t="shared" si="5"/>
        <v>0</v>
      </c>
      <c r="T17" s="20" t="s">
        <v>14</v>
      </c>
      <c r="U17" s="21"/>
      <c r="V17" s="49">
        <f>SUM(V10:V16)</f>
        <v>0</v>
      </c>
    </row>
    <row r="18" spans="1:22" s="14" customFormat="1" ht="12.75" customHeight="1" x14ac:dyDescent="0.3">
      <c r="A18" s="15"/>
      <c r="B18" s="19"/>
      <c r="C18" s="41"/>
      <c r="D18" s="18"/>
      <c r="E18" s="65">
        <f t="shared" si="0"/>
        <v>0</v>
      </c>
      <c r="F18" s="46">
        <f t="shared" si="1"/>
        <v>0</v>
      </c>
      <c r="G18" s="15"/>
      <c r="H18" s="19"/>
      <c r="I18" s="41"/>
      <c r="J18" s="18"/>
      <c r="K18" s="65">
        <f t="shared" si="2"/>
        <v>0</v>
      </c>
      <c r="L18" s="46">
        <f t="shared" si="3"/>
        <v>0</v>
      </c>
      <c r="N18" s="19"/>
      <c r="O18" s="41"/>
      <c r="P18" s="18"/>
      <c r="Q18" s="65">
        <f t="shared" si="4"/>
        <v>0</v>
      </c>
      <c r="R18" s="46">
        <f t="shared" si="5"/>
        <v>0</v>
      </c>
      <c r="T18" s="124"/>
      <c r="V18" s="125"/>
    </row>
    <row r="19" spans="1:22" s="14" customFormat="1" ht="12.75" customHeight="1" x14ac:dyDescent="0.3">
      <c r="A19" s="15"/>
      <c r="B19" s="19"/>
      <c r="C19" s="41"/>
      <c r="D19" s="18"/>
      <c r="E19" s="65">
        <f t="shared" si="0"/>
        <v>0</v>
      </c>
      <c r="F19" s="46">
        <f t="shared" si="1"/>
        <v>0</v>
      </c>
      <c r="G19" s="15"/>
      <c r="H19" s="19"/>
      <c r="I19" s="41"/>
      <c r="J19" s="18"/>
      <c r="K19" s="65">
        <f t="shared" si="2"/>
        <v>0</v>
      </c>
      <c r="L19" s="46">
        <f t="shared" si="3"/>
        <v>0</v>
      </c>
      <c r="N19" s="19"/>
      <c r="O19" s="41"/>
      <c r="P19" s="18"/>
      <c r="Q19" s="65">
        <f t="shared" si="4"/>
        <v>0</v>
      </c>
      <c r="R19" s="46">
        <f t="shared" si="5"/>
        <v>0</v>
      </c>
      <c r="T19" s="124"/>
      <c r="V19" s="125"/>
    </row>
    <row r="20" spans="1:22" s="14" customFormat="1" ht="12.75" customHeight="1" x14ac:dyDescent="0.3">
      <c r="A20" s="15"/>
      <c r="B20" s="19"/>
      <c r="C20" s="41"/>
      <c r="D20" s="18"/>
      <c r="E20" s="65">
        <f t="shared" si="0"/>
        <v>0</v>
      </c>
      <c r="F20" s="46">
        <f t="shared" si="1"/>
        <v>0</v>
      </c>
      <c r="G20" s="15"/>
      <c r="H20" s="19"/>
      <c r="I20" s="41"/>
      <c r="J20" s="18"/>
      <c r="K20" s="65">
        <f t="shared" si="2"/>
        <v>0</v>
      </c>
      <c r="L20" s="46">
        <f t="shared" si="3"/>
        <v>0</v>
      </c>
      <c r="N20" s="19"/>
      <c r="O20" s="41"/>
      <c r="P20" s="18"/>
      <c r="Q20" s="65">
        <f t="shared" si="4"/>
        <v>0</v>
      </c>
      <c r="R20" s="46">
        <f t="shared" si="5"/>
        <v>0</v>
      </c>
      <c r="T20" s="124"/>
      <c r="V20" s="125"/>
    </row>
    <row r="21" spans="1:22" s="14" customFormat="1" ht="12.75" customHeight="1" x14ac:dyDescent="0.3">
      <c r="A21" s="15"/>
      <c r="B21" s="19"/>
      <c r="C21" s="41"/>
      <c r="D21" s="18"/>
      <c r="E21" s="65">
        <f t="shared" si="0"/>
        <v>0</v>
      </c>
      <c r="F21" s="46">
        <f t="shared" si="1"/>
        <v>0</v>
      </c>
      <c r="G21" s="15"/>
      <c r="H21" s="19"/>
      <c r="I21" s="41"/>
      <c r="J21" s="18"/>
      <c r="K21" s="65">
        <f t="shared" si="2"/>
        <v>0</v>
      </c>
      <c r="L21" s="46">
        <f t="shared" si="3"/>
        <v>0</v>
      </c>
      <c r="N21" s="19"/>
      <c r="O21" s="41"/>
      <c r="P21" s="18"/>
      <c r="Q21" s="65">
        <f t="shared" si="4"/>
        <v>0</v>
      </c>
      <c r="R21" s="46">
        <f t="shared" si="5"/>
        <v>0</v>
      </c>
      <c r="T21" s="111" t="s">
        <v>90</v>
      </c>
      <c r="U21" s="32"/>
      <c r="V21" s="112"/>
    </row>
    <row r="22" spans="1:22" s="14" customFormat="1" ht="12.75" customHeight="1" thickBot="1" x14ac:dyDescent="0.35">
      <c r="A22" s="15"/>
      <c r="B22" s="19"/>
      <c r="C22" s="41"/>
      <c r="D22" s="18"/>
      <c r="E22" s="65">
        <f t="shared" si="0"/>
        <v>0</v>
      </c>
      <c r="F22" s="46">
        <f t="shared" si="1"/>
        <v>0</v>
      </c>
      <c r="G22" s="15"/>
      <c r="H22" s="19"/>
      <c r="I22" s="41"/>
      <c r="J22" s="18"/>
      <c r="K22" s="65">
        <f t="shared" si="2"/>
        <v>0</v>
      </c>
      <c r="L22" s="46">
        <f t="shared" si="3"/>
        <v>0</v>
      </c>
      <c r="N22" s="19"/>
      <c r="O22" s="41"/>
      <c r="P22" s="18"/>
      <c r="Q22" s="65">
        <f t="shared" si="4"/>
        <v>0</v>
      </c>
      <c r="R22" s="46">
        <f t="shared" si="5"/>
        <v>0</v>
      </c>
      <c r="T22" s="113" t="s">
        <v>10</v>
      </c>
      <c r="U22" s="15" t="s">
        <v>11</v>
      </c>
      <c r="V22" s="112" t="s">
        <v>9</v>
      </c>
    </row>
    <row r="23" spans="1:22" s="14" customFormat="1" ht="12.75" customHeight="1" x14ac:dyDescent="0.3">
      <c r="A23" s="15"/>
      <c r="B23" s="19"/>
      <c r="C23" s="41"/>
      <c r="D23" s="18"/>
      <c r="E23" s="65">
        <f t="shared" si="0"/>
        <v>0</v>
      </c>
      <c r="F23" s="46">
        <f t="shared" si="1"/>
        <v>0</v>
      </c>
      <c r="G23" s="15"/>
      <c r="H23" s="19"/>
      <c r="I23" s="41"/>
      <c r="J23" s="18"/>
      <c r="K23" s="65">
        <f t="shared" si="2"/>
        <v>0</v>
      </c>
      <c r="L23" s="46">
        <f t="shared" si="3"/>
        <v>0</v>
      </c>
      <c r="N23" s="19"/>
      <c r="O23" s="41"/>
      <c r="P23" s="18"/>
      <c r="Q23" s="65">
        <f t="shared" si="4"/>
        <v>0</v>
      </c>
      <c r="R23" s="46">
        <f t="shared" si="5"/>
        <v>0</v>
      </c>
      <c r="T23" s="122"/>
      <c r="U23" s="123"/>
      <c r="V23" s="127"/>
    </row>
    <row r="24" spans="1:22" s="14" customFormat="1" ht="12.75" customHeight="1" x14ac:dyDescent="0.3">
      <c r="A24" s="15"/>
      <c r="B24" s="19"/>
      <c r="C24" s="41"/>
      <c r="D24" s="18"/>
      <c r="E24" s="65">
        <f t="shared" si="0"/>
        <v>0</v>
      </c>
      <c r="F24" s="46">
        <f t="shared" si="1"/>
        <v>0</v>
      </c>
      <c r="G24" s="15"/>
      <c r="H24" s="19"/>
      <c r="I24" s="41"/>
      <c r="J24" s="18"/>
      <c r="K24" s="65">
        <f t="shared" si="2"/>
        <v>0</v>
      </c>
      <c r="L24" s="46">
        <f t="shared" si="3"/>
        <v>0</v>
      </c>
      <c r="N24" s="19"/>
      <c r="O24" s="41"/>
      <c r="P24" s="18"/>
      <c r="Q24" s="65">
        <f t="shared" si="4"/>
        <v>0</v>
      </c>
      <c r="R24" s="46">
        <f t="shared" si="5"/>
        <v>0</v>
      </c>
      <c r="T24" s="19"/>
      <c r="U24" s="41"/>
      <c r="V24" s="61"/>
    </row>
    <row r="25" spans="1:22" s="14" customFormat="1" ht="12.75" customHeight="1" x14ac:dyDescent="0.3">
      <c r="A25" s="15"/>
      <c r="B25" s="19"/>
      <c r="C25" s="41"/>
      <c r="D25" s="18"/>
      <c r="E25" s="65">
        <f t="shared" si="0"/>
        <v>0</v>
      </c>
      <c r="F25" s="46">
        <f t="shared" si="1"/>
        <v>0</v>
      </c>
      <c r="G25" s="15"/>
      <c r="H25" s="19"/>
      <c r="I25" s="41"/>
      <c r="J25" s="18"/>
      <c r="K25" s="65">
        <f t="shared" si="2"/>
        <v>0</v>
      </c>
      <c r="L25" s="46">
        <f t="shared" si="3"/>
        <v>0</v>
      </c>
      <c r="N25" s="19"/>
      <c r="O25" s="41"/>
      <c r="P25" s="18"/>
      <c r="Q25" s="65">
        <f t="shared" si="4"/>
        <v>0</v>
      </c>
      <c r="R25" s="46">
        <f t="shared" si="5"/>
        <v>0</v>
      </c>
      <c r="T25" s="19"/>
      <c r="U25" s="41"/>
      <c r="V25" s="61"/>
    </row>
    <row r="26" spans="1:22" s="14" customFormat="1" ht="12.75" customHeight="1" x14ac:dyDescent="0.3">
      <c r="A26" s="15"/>
      <c r="B26" s="19"/>
      <c r="C26" s="41"/>
      <c r="D26" s="18"/>
      <c r="E26" s="65">
        <f t="shared" si="0"/>
        <v>0</v>
      </c>
      <c r="F26" s="46">
        <f t="shared" si="1"/>
        <v>0</v>
      </c>
      <c r="G26" s="15"/>
      <c r="H26" s="19"/>
      <c r="I26" s="41"/>
      <c r="J26" s="18"/>
      <c r="K26" s="65">
        <f t="shared" si="2"/>
        <v>0</v>
      </c>
      <c r="L26" s="46">
        <f t="shared" si="3"/>
        <v>0</v>
      </c>
      <c r="N26" s="19"/>
      <c r="O26" s="41"/>
      <c r="P26" s="18"/>
      <c r="Q26" s="65">
        <f t="shared" si="4"/>
        <v>0</v>
      </c>
      <c r="R26" s="46">
        <f t="shared" si="5"/>
        <v>0</v>
      </c>
      <c r="T26" s="19"/>
      <c r="U26" s="41"/>
      <c r="V26" s="61"/>
    </row>
    <row r="27" spans="1:22" s="14" customFormat="1" ht="12.75" customHeight="1" x14ac:dyDescent="0.3">
      <c r="A27" s="15"/>
      <c r="B27" s="19"/>
      <c r="C27" s="41"/>
      <c r="D27" s="18"/>
      <c r="E27" s="65">
        <f t="shared" si="0"/>
        <v>0</v>
      </c>
      <c r="F27" s="46">
        <f t="shared" si="1"/>
        <v>0</v>
      </c>
      <c r="G27" s="15"/>
      <c r="H27" s="19"/>
      <c r="I27" s="41"/>
      <c r="J27" s="18"/>
      <c r="K27" s="65">
        <f t="shared" si="2"/>
        <v>0</v>
      </c>
      <c r="L27" s="46">
        <f t="shared" si="3"/>
        <v>0</v>
      </c>
      <c r="N27" s="19"/>
      <c r="O27" s="41"/>
      <c r="P27" s="18"/>
      <c r="Q27" s="65">
        <f t="shared" si="4"/>
        <v>0</v>
      </c>
      <c r="R27" s="46">
        <f t="shared" si="5"/>
        <v>0</v>
      </c>
      <c r="T27" s="19"/>
      <c r="U27" s="41"/>
      <c r="V27" s="61"/>
    </row>
    <row r="28" spans="1:22" s="14" customFormat="1" ht="12.75" customHeight="1" x14ac:dyDescent="0.3">
      <c r="A28" s="15"/>
      <c r="B28" s="19"/>
      <c r="C28" s="41"/>
      <c r="D28" s="18"/>
      <c r="E28" s="65">
        <f t="shared" si="0"/>
        <v>0</v>
      </c>
      <c r="F28" s="46">
        <f t="shared" si="1"/>
        <v>0</v>
      </c>
      <c r="G28" s="15"/>
      <c r="H28" s="19"/>
      <c r="I28" s="41"/>
      <c r="J28" s="18"/>
      <c r="K28" s="65">
        <f t="shared" si="2"/>
        <v>0</v>
      </c>
      <c r="L28" s="46">
        <f t="shared" si="3"/>
        <v>0</v>
      </c>
      <c r="N28" s="19"/>
      <c r="O28" s="41"/>
      <c r="P28" s="18"/>
      <c r="Q28" s="65">
        <f t="shared" si="4"/>
        <v>0</v>
      </c>
      <c r="R28" s="46">
        <f t="shared" si="5"/>
        <v>0</v>
      </c>
      <c r="T28" s="19"/>
      <c r="U28" s="41"/>
      <c r="V28" s="61"/>
    </row>
    <row r="29" spans="1:22" s="14" customFormat="1" ht="12.75" customHeight="1" thickBot="1" x14ac:dyDescent="0.35">
      <c r="A29" s="15"/>
      <c r="B29" s="19"/>
      <c r="C29" s="41"/>
      <c r="D29" s="18"/>
      <c r="E29" s="65">
        <f t="shared" si="0"/>
        <v>0</v>
      </c>
      <c r="F29" s="46">
        <f t="shared" si="1"/>
        <v>0</v>
      </c>
      <c r="G29" s="15"/>
      <c r="H29" s="19"/>
      <c r="I29" s="41"/>
      <c r="J29" s="18"/>
      <c r="K29" s="65">
        <f t="shared" si="2"/>
        <v>0</v>
      </c>
      <c r="L29" s="46">
        <f t="shared" si="3"/>
        <v>0</v>
      </c>
      <c r="N29" s="19"/>
      <c r="O29" s="41"/>
      <c r="P29" s="18"/>
      <c r="Q29" s="65">
        <f t="shared" si="4"/>
        <v>0</v>
      </c>
      <c r="R29" s="46">
        <f t="shared" si="5"/>
        <v>0</v>
      </c>
      <c r="T29" s="19"/>
      <c r="U29" s="41"/>
      <c r="V29" s="18"/>
    </row>
    <row r="30" spans="1:22" s="14" customFormat="1" ht="12.75" customHeight="1" thickBot="1" x14ac:dyDescent="0.35">
      <c r="A30" s="15"/>
      <c r="B30" s="19"/>
      <c r="C30" s="41"/>
      <c r="D30" s="18"/>
      <c r="E30" s="65">
        <f t="shared" si="0"/>
        <v>0</v>
      </c>
      <c r="F30" s="46">
        <f t="shared" si="1"/>
        <v>0</v>
      </c>
      <c r="G30" s="15"/>
      <c r="H30" s="19"/>
      <c r="I30" s="41"/>
      <c r="J30" s="18"/>
      <c r="K30" s="65">
        <f t="shared" si="2"/>
        <v>0</v>
      </c>
      <c r="L30" s="46">
        <f t="shared" si="3"/>
        <v>0</v>
      </c>
      <c r="N30" s="19"/>
      <c r="O30" s="41"/>
      <c r="P30" s="18"/>
      <c r="Q30" s="65">
        <f t="shared" si="4"/>
        <v>0</v>
      </c>
      <c r="R30" s="46">
        <f t="shared" si="5"/>
        <v>0</v>
      </c>
      <c r="T30" s="20" t="s">
        <v>14</v>
      </c>
      <c r="U30" s="21"/>
      <c r="V30" s="49">
        <f>SUM(V23:V29)</f>
        <v>0</v>
      </c>
    </row>
    <row r="31" spans="1:22" s="14" customFormat="1" ht="12.75" customHeight="1" x14ac:dyDescent="0.3">
      <c r="A31" s="15"/>
      <c r="B31" s="19"/>
      <c r="C31" s="41"/>
      <c r="D31" s="18"/>
      <c r="E31" s="65">
        <f t="shared" si="0"/>
        <v>0</v>
      </c>
      <c r="F31" s="46">
        <f t="shared" si="1"/>
        <v>0</v>
      </c>
      <c r="G31" s="15"/>
      <c r="H31" s="19"/>
      <c r="I31" s="41"/>
      <c r="J31" s="18"/>
      <c r="K31" s="65">
        <f t="shared" si="2"/>
        <v>0</v>
      </c>
      <c r="L31" s="46">
        <f t="shared" si="3"/>
        <v>0</v>
      </c>
      <c r="N31" s="19"/>
      <c r="O31" s="41"/>
      <c r="P31" s="18"/>
      <c r="Q31" s="65">
        <f t="shared" si="4"/>
        <v>0</v>
      </c>
      <c r="R31" s="46">
        <f t="shared" si="5"/>
        <v>0</v>
      </c>
      <c r="T31" s="124"/>
      <c r="V31" s="125"/>
    </row>
    <row r="32" spans="1:22" s="14" customFormat="1" ht="12.75" customHeight="1" x14ac:dyDescent="0.3">
      <c r="A32" s="15"/>
      <c r="B32" s="19"/>
      <c r="C32" s="41"/>
      <c r="D32" s="18"/>
      <c r="E32" s="65">
        <f t="shared" si="0"/>
        <v>0</v>
      </c>
      <c r="F32" s="46">
        <f t="shared" si="1"/>
        <v>0</v>
      </c>
      <c r="G32" s="15"/>
      <c r="H32" s="19"/>
      <c r="I32" s="41"/>
      <c r="J32" s="18"/>
      <c r="K32" s="65">
        <f t="shared" si="2"/>
        <v>0</v>
      </c>
      <c r="L32" s="46">
        <f t="shared" si="3"/>
        <v>0</v>
      </c>
      <c r="N32" s="19"/>
      <c r="O32" s="41"/>
      <c r="P32" s="18"/>
      <c r="Q32" s="65">
        <f t="shared" si="4"/>
        <v>0</v>
      </c>
      <c r="R32" s="46">
        <f t="shared" si="5"/>
        <v>0</v>
      </c>
      <c r="T32" s="124"/>
      <c r="V32" s="125"/>
    </row>
    <row r="33" spans="1:22" s="14" customFormat="1" ht="12.75" customHeight="1" x14ac:dyDescent="0.3">
      <c r="A33" s="15"/>
      <c r="B33" s="19"/>
      <c r="C33" s="41"/>
      <c r="D33" s="18"/>
      <c r="E33" s="65">
        <f t="shared" si="0"/>
        <v>0</v>
      </c>
      <c r="F33" s="46">
        <f t="shared" si="1"/>
        <v>0</v>
      </c>
      <c r="G33" s="15"/>
      <c r="H33" s="19"/>
      <c r="I33" s="41"/>
      <c r="J33" s="18"/>
      <c r="K33" s="65">
        <f t="shared" si="2"/>
        <v>0</v>
      </c>
      <c r="L33" s="46">
        <f t="shared" si="3"/>
        <v>0</v>
      </c>
      <c r="N33" s="19"/>
      <c r="O33" s="41"/>
      <c r="P33" s="18"/>
      <c r="Q33" s="65">
        <f t="shared" si="4"/>
        <v>0</v>
      </c>
      <c r="R33" s="46">
        <f t="shared" si="5"/>
        <v>0</v>
      </c>
      <c r="T33" s="124"/>
      <c r="V33" s="125"/>
    </row>
    <row r="34" spans="1:22" s="14" customFormat="1" ht="12.75" customHeight="1" x14ac:dyDescent="0.3">
      <c r="A34" s="15"/>
      <c r="B34" s="19"/>
      <c r="C34" s="41"/>
      <c r="D34" s="18"/>
      <c r="E34" s="65">
        <f t="shared" si="0"/>
        <v>0</v>
      </c>
      <c r="F34" s="46">
        <f t="shared" si="1"/>
        <v>0</v>
      </c>
      <c r="G34" s="15"/>
      <c r="H34" s="19"/>
      <c r="I34" s="41"/>
      <c r="J34" s="18"/>
      <c r="K34" s="65">
        <f t="shared" si="2"/>
        <v>0</v>
      </c>
      <c r="L34" s="46">
        <f t="shared" si="3"/>
        <v>0</v>
      </c>
      <c r="N34" s="19"/>
      <c r="O34" s="41"/>
      <c r="P34" s="18"/>
      <c r="Q34" s="65">
        <f t="shared" si="4"/>
        <v>0</v>
      </c>
      <c r="R34" s="46">
        <f t="shared" si="5"/>
        <v>0</v>
      </c>
      <c r="T34" s="111" t="s">
        <v>89</v>
      </c>
      <c r="U34" s="32"/>
      <c r="V34" s="112"/>
    </row>
    <row r="35" spans="1:22" s="14" customFormat="1" ht="12.75" customHeight="1" thickBot="1" x14ac:dyDescent="0.35">
      <c r="A35" s="15"/>
      <c r="B35" s="19"/>
      <c r="C35" s="41"/>
      <c r="D35" s="18"/>
      <c r="E35" s="65">
        <f t="shared" si="0"/>
        <v>0</v>
      </c>
      <c r="F35" s="46">
        <f t="shared" si="1"/>
        <v>0</v>
      </c>
      <c r="G35" s="15"/>
      <c r="H35" s="19"/>
      <c r="I35" s="41"/>
      <c r="J35" s="18"/>
      <c r="K35" s="65">
        <f t="shared" si="2"/>
        <v>0</v>
      </c>
      <c r="L35" s="46">
        <f t="shared" si="3"/>
        <v>0</v>
      </c>
      <c r="N35" s="19"/>
      <c r="O35" s="41"/>
      <c r="P35" s="18"/>
      <c r="Q35" s="65">
        <f t="shared" si="4"/>
        <v>0</v>
      </c>
      <c r="R35" s="46">
        <f t="shared" si="5"/>
        <v>0</v>
      </c>
      <c r="T35" s="113" t="s">
        <v>10</v>
      </c>
      <c r="U35" s="15" t="s">
        <v>11</v>
      </c>
      <c r="V35" s="112" t="s">
        <v>9</v>
      </c>
    </row>
    <row r="36" spans="1:22" s="14" customFormat="1" ht="12.75" customHeight="1" x14ac:dyDescent="0.3">
      <c r="A36" s="15"/>
      <c r="B36" s="19"/>
      <c r="C36" s="41"/>
      <c r="D36" s="18"/>
      <c r="E36" s="65">
        <f t="shared" si="0"/>
        <v>0</v>
      </c>
      <c r="F36" s="46">
        <f t="shared" si="1"/>
        <v>0</v>
      </c>
      <c r="G36" s="15"/>
      <c r="H36" s="19"/>
      <c r="I36" s="41"/>
      <c r="J36" s="18"/>
      <c r="K36" s="65">
        <f t="shared" si="2"/>
        <v>0</v>
      </c>
      <c r="L36" s="46">
        <f t="shared" si="3"/>
        <v>0</v>
      </c>
      <c r="N36" s="19"/>
      <c r="O36" s="41"/>
      <c r="P36" s="18"/>
      <c r="Q36" s="65">
        <f t="shared" si="4"/>
        <v>0</v>
      </c>
      <c r="R36" s="46">
        <f t="shared" si="5"/>
        <v>0</v>
      </c>
      <c r="T36" s="122"/>
      <c r="U36" s="123"/>
      <c r="V36" s="127"/>
    </row>
    <row r="37" spans="1:22" s="14" customFormat="1" ht="12.75" customHeight="1" x14ac:dyDescent="0.3">
      <c r="A37" s="15"/>
      <c r="B37" s="19"/>
      <c r="C37" s="41"/>
      <c r="D37" s="18"/>
      <c r="E37" s="65">
        <f t="shared" si="0"/>
        <v>0</v>
      </c>
      <c r="F37" s="46">
        <f t="shared" si="1"/>
        <v>0</v>
      </c>
      <c r="G37" s="15"/>
      <c r="H37" s="19"/>
      <c r="I37" s="41"/>
      <c r="J37" s="18"/>
      <c r="K37" s="65">
        <f t="shared" si="2"/>
        <v>0</v>
      </c>
      <c r="L37" s="46">
        <f t="shared" si="3"/>
        <v>0</v>
      </c>
      <c r="N37" s="19"/>
      <c r="O37" s="41"/>
      <c r="P37" s="18"/>
      <c r="Q37" s="65">
        <f t="shared" si="4"/>
        <v>0</v>
      </c>
      <c r="R37" s="46">
        <f t="shared" si="5"/>
        <v>0</v>
      </c>
      <c r="T37" s="19"/>
      <c r="U37" s="41"/>
      <c r="V37" s="61"/>
    </row>
    <row r="38" spans="1:22" s="14" customFormat="1" ht="12.75" customHeight="1" x14ac:dyDescent="0.3">
      <c r="A38" s="15"/>
      <c r="B38" s="19"/>
      <c r="C38" s="41"/>
      <c r="D38" s="18"/>
      <c r="E38" s="65">
        <f t="shared" si="0"/>
        <v>0</v>
      </c>
      <c r="F38" s="46">
        <f t="shared" si="1"/>
        <v>0</v>
      </c>
      <c r="G38" s="15"/>
      <c r="H38" s="19"/>
      <c r="I38" s="41"/>
      <c r="J38" s="18"/>
      <c r="K38" s="65">
        <f t="shared" si="2"/>
        <v>0</v>
      </c>
      <c r="L38" s="46">
        <f t="shared" si="3"/>
        <v>0</v>
      </c>
      <c r="N38" s="19"/>
      <c r="O38" s="41"/>
      <c r="P38" s="18"/>
      <c r="Q38" s="65">
        <f t="shared" si="4"/>
        <v>0</v>
      </c>
      <c r="R38" s="46">
        <f t="shared" si="5"/>
        <v>0</v>
      </c>
      <c r="T38" s="19"/>
      <c r="U38" s="41"/>
      <c r="V38" s="61"/>
    </row>
    <row r="39" spans="1:22" s="14" customFormat="1" ht="12.75" customHeight="1" x14ac:dyDescent="0.3">
      <c r="A39" s="15"/>
      <c r="B39" s="19"/>
      <c r="C39" s="41"/>
      <c r="D39" s="18"/>
      <c r="E39" s="65">
        <f t="shared" si="0"/>
        <v>0</v>
      </c>
      <c r="F39" s="46">
        <f t="shared" si="1"/>
        <v>0</v>
      </c>
      <c r="G39" s="15"/>
      <c r="H39" s="19"/>
      <c r="I39" s="41"/>
      <c r="J39" s="18"/>
      <c r="K39" s="65">
        <f t="shared" si="2"/>
        <v>0</v>
      </c>
      <c r="L39" s="46">
        <f t="shared" si="3"/>
        <v>0</v>
      </c>
      <c r="N39" s="19"/>
      <c r="O39" s="41"/>
      <c r="P39" s="18"/>
      <c r="Q39" s="65">
        <f t="shared" si="4"/>
        <v>0</v>
      </c>
      <c r="R39" s="46">
        <f t="shared" si="5"/>
        <v>0</v>
      </c>
      <c r="T39" s="19"/>
      <c r="U39" s="41"/>
      <c r="V39" s="61"/>
    </row>
    <row r="40" spans="1:22" s="14" customFormat="1" ht="12.75" customHeight="1" x14ac:dyDescent="0.3">
      <c r="A40" s="15"/>
      <c r="B40" s="19"/>
      <c r="C40" s="41"/>
      <c r="D40" s="18"/>
      <c r="E40" s="65">
        <f t="shared" si="0"/>
        <v>0</v>
      </c>
      <c r="F40" s="46">
        <f t="shared" si="1"/>
        <v>0</v>
      </c>
      <c r="G40" s="15"/>
      <c r="H40" s="19"/>
      <c r="I40" s="41"/>
      <c r="J40" s="18"/>
      <c r="K40" s="65">
        <f t="shared" si="2"/>
        <v>0</v>
      </c>
      <c r="L40" s="46">
        <f t="shared" si="3"/>
        <v>0</v>
      </c>
      <c r="N40" s="19"/>
      <c r="O40" s="41"/>
      <c r="P40" s="18"/>
      <c r="Q40" s="65">
        <f t="shared" si="4"/>
        <v>0</v>
      </c>
      <c r="R40" s="46">
        <f t="shared" si="5"/>
        <v>0</v>
      </c>
      <c r="T40" s="19"/>
      <c r="U40" s="41"/>
      <c r="V40" s="61"/>
    </row>
    <row r="41" spans="1:22" s="14" customFormat="1" ht="12.75" customHeight="1" x14ac:dyDescent="0.3">
      <c r="A41" s="15"/>
      <c r="B41" s="19"/>
      <c r="C41" s="41"/>
      <c r="D41" s="18"/>
      <c r="E41" s="65">
        <f t="shared" si="0"/>
        <v>0</v>
      </c>
      <c r="F41" s="46">
        <f t="shared" si="1"/>
        <v>0</v>
      </c>
      <c r="G41" s="15"/>
      <c r="H41" s="19"/>
      <c r="I41" s="41"/>
      <c r="J41" s="18"/>
      <c r="K41" s="65">
        <f t="shared" si="2"/>
        <v>0</v>
      </c>
      <c r="L41" s="46">
        <f t="shared" si="3"/>
        <v>0</v>
      </c>
      <c r="N41" s="19"/>
      <c r="O41" s="41"/>
      <c r="P41" s="18"/>
      <c r="Q41" s="65">
        <f t="shared" si="4"/>
        <v>0</v>
      </c>
      <c r="R41" s="46">
        <f t="shared" si="5"/>
        <v>0</v>
      </c>
      <c r="T41" s="19"/>
      <c r="U41" s="41"/>
      <c r="V41" s="61"/>
    </row>
    <row r="42" spans="1:22" s="14" customFormat="1" ht="12.75" customHeight="1" thickBot="1" x14ac:dyDescent="0.35">
      <c r="A42" s="15"/>
      <c r="B42" s="19"/>
      <c r="C42" s="41"/>
      <c r="D42" s="18"/>
      <c r="E42" s="65">
        <f t="shared" si="0"/>
        <v>0</v>
      </c>
      <c r="F42" s="46">
        <f t="shared" si="1"/>
        <v>0</v>
      </c>
      <c r="G42" s="15"/>
      <c r="H42" s="19"/>
      <c r="I42" s="41"/>
      <c r="J42" s="18"/>
      <c r="K42" s="65">
        <f t="shared" si="2"/>
        <v>0</v>
      </c>
      <c r="L42" s="46">
        <f t="shared" si="3"/>
        <v>0</v>
      </c>
      <c r="N42" s="19"/>
      <c r="O42" s="41"/>
      <c r="P42" s="18"/>
      <c r="Q42" s="65">
        <f t="shared" si="4"/>
        <v>0</v>
      </c>
      <c r="R42" s="46">
        <f t="shared" si="5"/>
        <v>0</v>
      </c>
      <c r="T42" s="19"/>
      <c r="U42" s="41"/>
      <c r="V42" s="18"/>
    </row>
    <row r="43" spans="1:22" ht="15" thickBot="1" x14ac:dyDescent="0.35">
      <c r="A43" s="23"/>
      <c r="B43" s="20" t="s">
        <v>14</v>
      </c>
      <c r="C43" s="21"/>
      <c r="D43" s="22">
        <f>SUM(D11:D42)</f>
        <v>0</v>
      </c>
      <c r="E43" s="49">
        <f>SUM(E11:E42)</f>
        <v>0</v>
      </c>
      <c r="F43" s="49">
        <f>SUM(F11:F42)</f>
        <v>0</v>
      </c>
      <c r="G43" s="15"/>
      <c r="H43" s="20" t="s">
        <v>14</v>
      </c>
      <c r="I43" s="21"/>
      <c r="J43" s="22">
        <f>SUM(J11:J42)</f>
        <v>0</v>
      </c>
      <c r="K43" s="49">
        <f>SUM(K11:K42)</f>
        <v>0</v>
      </c>
      <c r="L43" s="49">
        <f>SUM(L11:L42)</f>
        <v>0</v>
      </c>
      <c r="N43" s="20" t="s">
        <v>14</v>
      </c>
      <c r="O43" s="21"/>
      <c r="P43" s="22">
        <f>SUM(P11:P42)</f>
        <v>0</v>
      </c>
      <c r="Q43" s="49">
        <f>SUM(Q11:Q42)</f>
        <v>0</v>
      </c>
      <c r="R43" s="49">
        <f>SUM(R11:R42)</f>
        <v>0</v>
      </c>
      <c r="T43" s="20" t="s">
        <v>14</v>
      </c>
      <c r="U43" s="21"/>
      <c r="V43" s="49">
        <f>SUM(V36:V42)</f>
        <v>0</v>
      </c>
    </row>
    <row r="44" spans="1:22" ht="15" thickBot="1" x14ac:dyDescent="0.35">
      <c r="A44" s="23"/>
      <c r="B44" s="113"/>
      <c r="C44" s="15"/>
      <c r="D44" s="15"/>
      <c r="E44" s="15"/>
      <c r="F44" s="15"/>
      <c r="G44" s="15"/>
      <c r="H44" s="15"/>
      <c r="R44" s="110"/>
      <c r="T44" s="109"/>
      <c r="V44" s="110"/>
    </row>
    <row r="45" spans="1:22" ht="15" thickBot="1" x14ac:dyDescent="0.35">
      <c r="A45" s="42"/>
      <c r="B45" s="111" t="s">
        <v>31</v>
      </c>
      <c r="C45" s="32"/>
      <c r="D45" s="15"/>
      <c r="E45" s="69"/>
      <c r="F45" s="63">
        <f>+E45*$F$10</f>
        <v>0</v>
      </c>
      <c r="G45" s="15"/>
      <c r="H45" s="25"/>
      <c r="R45" s="110"/>
      <c r="T45" s="109"/>
      <c r="V45" s="110"/>
    </row>
    <row r="46" spans="1:22" ht="15" thickBot="1" x14ac:dyDescent="0.35">
      <c r="A46" s="23"/>
      <c r="B46" s="111" t="s">
        <v>33</v>
      </c>
      <c r="C46" s="32"/>
      <c r="D46" s="15"/>
      <c r="E46" s="69"/>
      <c r="F46" s="63">
        <f t="shared" ref="F46:F47" si="6">+E46*$F$10</f>
        <v>0</v>
      </c>
      <c r="G46" s="15"/>
      <c r="H46" s="15"/>
      <c r="R46" s="110"/>
      <c r="T46" s="109"/>
      <c r="V46" s="110"/>
    </row>
    <row r="47" spans="1:22" ht="15.75" customHeight="1" thickBot="1" x14ac:dyDescent="0.35">
      <c r="A47" s="23"/>
      <c r="B47" s="114" t="s">
        <v>34</v>
      </c>
      <c r="C47" s="115"/>
      <c r="D47" s="116"/>
      <c r="E47" s="69"/>
      <c r="F47" s="63">
        <f t="shared" si="6"/>
        <v>0</v>
      </c>
      <c r="G47" s="116"/>
      <c r="H47" s="116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T47" s="126"/>
      <c r="U47" s="117"/>
      <c r="V47" s="118"/>
    </row>
    <row r="48" spans="1:22" ht="15" thickBot="1" x14ac:dyDescent="0.35">
      <c r="A48" s="23"/>
      <c r="B48" s="15"/>
      <c r="C48" s="15"/>
      <c r="D48" s="43"/>
      <c r="E48" s="43"/>
      <c r="F48" s="15"/>
      <c r="G48" s="15"/>
      <c r="H48" s="32"/>
      <c r="I48" s="32"/>
      <c r="J48" s="15"/>
      <c r="K48" s="43"/>
    </row>
    <row r="49" spans="1:11" ht="15" thickBot="1" x14ac:dyDescent="0.35">
      <c r="A49" s="23"/>
      <c r="B49" s="32" t="s">
        <v>37</v>
      </c>
      <c r="C49" s="15"/>
      <c r="D49" s="43"/>
      <c r="E49" s="81"/>
      <c r="F49" s="15"/>
      <c r="G49" s="15"/>
      <c r="H49" s="32"/>
      <c r="I49" s="32"/>
      <c r="J49" s="15"/>
      <c r="K49" s="43"/>
    </row>
    <row r="50" spans="1:11" ht="15" thickBot="1" x14ac:dyDescent="0.35">
      <c r="A50" s="23"/>
      <c r="B50" s="15"/>
      <c r="C50" s="15"/>
      <c r="D50" s="43"/>
      <c r="E50" s="43"/>
      <c r="F50" s="15"/>
      <c r="G50" s="15"/>
      <c r="H50" s="32"/>
      <c r="I50" s="32"/>
      <c r="J50" s="15"/>
      <c r="K50" s="43"/>
    </row>
    <row r="51" spans="1:11" ht="15" thickBot="1" x14ac:dyDescent="0.35">
      <c r="A51" s="23"/>
      <c r="B51" s="32" t="s">
        <v>15</v>
      </c>
      <c r="C51" s="15"/>
      <c r="D51" s="15"/>
      <c r="E51" s="63">
        <f>+E53+E55+F70</f>
        <v>0</v>
      </c>
      <c r="F51" s="43"/>
      <c r="G51" s="15"/>
      <c r="H51" s="32"/>
      <c r="I51" s="32"/>
      <c r="J51" s="26"/>
      <c r="K51" s="15"/>
    </row>
    <row r="52" spans="1:11" ht="14.4" x14ac:dyDescent="0.3">
      <c r="A52" s="23"/>
      <c r="B52" s="15"/>
      <c r="C52" s="15"/>
      <c r="D52" s="15"/>
      <c r="E52" s="15"/>
      <c r="F52" s="15"/>
      <c r="G52" s="15"/>
      <c r="H52" s="15"/>
      <c r="I52" s="15"/>
      <c r="J52" s="43"/>
      <c r="K52" s="72"/>
    </row>
    <row r="53" spans="1:11" ht="14.4" x14ac:dyDescent="0.3">
      <c r="A53" s="23"/>
      <c r="B53" s="15" t="s">
        <v>19</v>
      </c>
      <c r="C53" s="15"/>
      <c r="D53" s="15"/>
      <c r="E53" s="64"/>
      <c r="F53" s="15"/>
      <c r="G53" s="15"/>
      <c r="H53" s="15"/>
      <c r="I53" s="15"/>
      <c r="J53" s="43"/>
      <c r="K53" s="72"/>
    </row>
    <row r="54" spans="1:11" ht="14.4" x14ac:dyDescent="0.3">
      <c r="A54" s="23"/>
      <c r="B54" s="15" t="s">
        <v>20</v>
      </c>
      <c r="C54" s="15"/>
      <c r="D54" s="15"/>
      <c r="E54" s="62"/>
      <c r="F54" s="15"/>
      <c r="G54" s="15"/>
      <c r="H54" s="15"/>
      <c r="I54" s="15"/>
      <c r="J54" s="43"/>
      <c r="K54" s="72"/>
    </row>
    <row r="55" spans="1:11" ht="14.4" x14ac:dyDescent="0.3">
      <c r="A55" s="31"/>
      <c r="B55" s="15" t="s">
        <v>35</v>
      </c>
      <c r="C55" s="15"/>
      <c r="D55" s="15"/>
      <c r="E55" s="77">
        <f>+F45+F46+F47</f>
        <v>0</v>
      </c>
      <c r="F55" s="29"/>
      <c r="G55" s="30"/>
      <c r="H55" s="32"/>
      <c r="I55" s="15"/>
      <c r="J55" s="43"/>
      <c r="K55" s="72"/>
    </row>
    <row r="56" spans="1:11" ht="14.4" x14ac:dyDescent="0.3">
      <c r="A56" s="31"/>
      <c r="B56" s="15"/>
      <c r="C56" s="15"/>
      <c r="D56" s="15"/>
      <c r="E56" s="79"/>
      <c r="F56" s="15"/>
      <c r="G56" s="15"/>
      <c r="H56" s="15"/>
    </row>
    <row r="57" spans="1:11" ht="14.4" x14ac:dyDescent="0.3">
      <c r="A57" s="31"/>
      <c r="B57" s="33" t="s">
        <v>32</v>
      </c>
      <c r="C57" s="34"/>
      <c r="D57" s="35"/>
      <c r="E57" s="78" t="s">
        <v>9</v>
      </c>
      <c r="F57" s="36" t="s">
        <v>13</v>
      </c>
      <c r="G57" s="15"/>
      <c r="H57" s="15"/>
      <c r="J57" s="73"/>
    </row>
    <row r="58" spans="1:11" ht="14.4" x14ac:dyDescent="0.3">
      <c r="A58" s="31"/>
      <c r="B58" s="37"/>
      <c r="C58" s="34"/>
      <c r="D58" s="35"/>
      <c r="E58" s="28"/>
      <c r="F58" s="47">
        <f>(E58/1.2)*20%</f>
        <v>0</v>
      </c>
      <c r="G58" s="15"/>
      <c r="H58" s="15"/>
    </row>
    <row r="59" spans="1:11" ht="14.4" x14ac:dyDescent="0.3">
      <c r="A59" s="15"/>
      <c r="B59" s="37"/>
      <c r="C59" s="34"/>
      <c r="D59" s="35"/>
      <c r="E59" s="28"/>
      <c r="F59" s="47">
        <f>(E59/1.2)*20%</f>
        <v>0</v>
      </c>
      <c r="G59" s="15"/>
      <c r="H59" s="15"/>
    </row>
    <row r="60" spans="1:11" ht="15.6" x14ac:dyDescent="0.3">
      <c r="A60" s="15"/>
      <c r="B60" s="37"/>
      <c r="C60" s="34"/>
      <c r="D60" s="35"/>
      <c r="E60" s="27"/>
      <c r="F60" s="47">
        <f t="shared" ref="F60:F67" si="7">(E60/1.2)*20%</f>
        <v>0</v>
      </c>
      <c r="G60" s="15"/>
      <c r="H60" s="15"/>
      <c r="I60" s="11"/>
      <c r="J60" s="11"/>
      <c r="K60" s="74"/>
    </row>
    <row r="61" spans="1:11" ht="15.6" x14ac:dyDescent="0.3">
      <c r="A61" s="15"/>
      <c r="B61" s="37"/>
      <c r="C61" s="34"/>
      <c r="D61" s="35"/>
      <c r="E61" s="27"/>
      <c r="F61" s="47">
        <f t="shared" si="7"/>
        <v>0</v>
      </c>
      <c r="G61" s="15"/>
      <c r="H61" s="15"/>
      <c r="I61" s="11"/>
      <c r="J61" s="11"/>
      <c r="K61" s="75"/>
    </row>
    <row r="62" spans="1:11" ht="15.6" x14ac:dyDescent="0.3">
      <c r="A62" s="15"/>
      <c r="B62" s="37"/>
      <c r="C62" s="34"/>
      <c r="D62" s="35"/>
      <c r="E62" s="27"/>
      <c r="F62" s="47">
        <f t="shared" si="7"/>
        <v>0</v>
      </c>
      <c r="G62" s="15"/>
      <c r="H62" s="15"/>
      <c r="I62" s="59"/>
      <c r="J62" s="59"/>
      <c r="K62" s="60"/>
    </row>
    <row r="63" spans="1:11" ht="15.6" x14ac:dyDescent="0.3">
      <c r="A63" s="15"/>
      <c r="B63" s="37"/>
      <c r="C63" s="34"/>
      <c r="D63" s="35"/>
      <c r="E63" s="27"/>
      <c r="F63" s="47">
        <f t="shared" si="7"/>
        <v>0</v>
      </c>
      <c r="G63" s="15"/>
      <c r="H63" s="15"/>
      <c r="I63" s="59"/>
      <c r="J63" s="59"/>
      <c r="K63" s="60"/>
    </row>
    <row r="64" spans="1:11" ht="14.4" x14ac:dyDescent="0.3">
      <c r="A64" s="15"/>
      <c r="B64" s="37"/>
      <c r="C64" s="34"/>
      <c r="D64" s="35"/>
      <c r="E64" s="27"/>
      <c r="F64" s="47">
        <f t="shared" si="7"/>
        <v>0</v>
      </c>
      <c r="G64" s="15"/>
      <c r="H64" s="15"/>
    </row>
    <row r="65" spans="1:8" ht="14.4" x14ac:dyDescent="0.3">
      <c r="A65" s="15"/>
      <c r="B65" s="37"/>
      <c r="C65" s="34"/>
      <c r="D65" s="35"/>
      <c r="E65" s="27"/>
      <c r="F65" s="47">
        <f t="shared" si="7"/>
        <v>0</v>
      </c>
      <c r="G65" s="15"/>
      <c r="H65" s="15"/>
    </row>
    <row r="66" spans="1:8" ht="14.4" x14ac:dyDescent="0.3">
      <c r="A66" s="15"/>
      <c r="B66" s="37"/>
      <c r="C66" s="34"/>
      <c r="D66" s="35"/>
      <c r="E66" s="27"/>
      <c r="F66" s="47">
        <f t="shared" si="7"/>
        <v>0</v>
      </c>
      <c r="G66" s="15"/>
      <c r="H66" s="15"/>
    </row>
    <row r="67" spans="1:8" ht="14.4" x14ac:dyDescent="0.3">
      <c r="A67" s="15"/>
      <c r="B67" s="37"/>
      <c r="C67" s="34"/>
      <c r="D67" s="35"/>
      <c r="E67" s="27"/>
      <c r="F67" s="47">
        <f t="shared" si="7"/>
        <v>0</v>
      </c>
      <c r="G67" s="15"/>
      <c r="H67" s="15"/>
    </row>
    <row r="68" spans="1:8" ht="14.4" x14ac:dyDescent="0.3">
      <c r="A68" s="15"/>
      <c r="B68" s="37"/>
      <c r="C68" s="34"/>
      <c r="D68" s="38" t="s">
        <v>18</v>
      </c>
      <c r="E68" s="36"/>
      <c r="F68" s="71">
        <f>SUM(F58:F67)</f>
        <v>0</v>
      </c>
      <c r="G68" s="15"/>
      <c r="H68" s="15"/>
    </row>
    <row r="69" spans="1:8" ht="15" thickBot="1" x14ac:dyDescent="0.35">
      <c r="A69" s="15"/>
      <c r="B69" s="15"/>
      <c r="C69" s="15"/>
      <c r="D69" s="15"/>
      <c r="E69" s="15"/>
      <c r="F69" s="15"/>
      <c r="G69" s="15"/>
      <c r="H69" s="15"/>
    </row>
    <row r="70" spans="1:8" ht="15" thickBot="1" x14ac:dyDescent="0.35">
      <c r="A70" s="15"/>
      <c r="B70" s="15"/>
      <c r="C70" s="15"/>
      <c r="D70" s="39" t="s">
        <v>21</v>
      </c>
      <c r="E70" s="15"/>
      <c r="F70" s="70">
        <f>+E54-F68</f>
        <v>0</v>
      </c>
      <c r="G70" s="15"/>
      <c r="H70" s="15"/>
    </row>
    <row r="71" spans="1:8" ht="15" thickBot="1" x14ac:dyDescent="0.35">
      <c r="A71" s="25"/>
      <c r="B71" s="15"/>
      <c r="C71" s="15"/>
      <c r="D71" s="15"/>
      <c r="E71" s="15"/>
      <c r="F71" s="15"/>
      <c r="G71" s="15"/>
      <c r="H71" s="15"/>
    </row>
    <row r="72" spans="1:8" ht="15" thickBot="1" x14ac:dyDescent="0.35">
      <c r="A72" s="15"/>
      <c r="B72" s="15"/>
      <c r="C72" s="15"/>
      <c r="D72" s="15" t="s">
        <v>36</v>
      </c>
      <c r="E72" s="15"/>
      <c r="F72" s="76"/>
      <c r="G72" s="15"/>
      <c r="H72" s="15"/>
    </row>
    <row r="73" spans="1:8" ht="15" thickBot="1" x14ac:dyDescent="0.35">
      <c r="A73" s="15"/>
      <c r="B73" s="15"/>
      <c r="C73" s="15"/>
      <c r="D73" s="15"/>
      <c r="E73" s="15"/>
      <c r="F73" s="15"/>
      <c r="G73" s="15"/>
      <c r="H73" s="15"/>
    </row>
    <row r="74" spans="1:8" ht="15" thickBot="1" x14ac:dyDescent="0.35">
      <c r="A74" s="15"/>
      <c r="B74" s="15"/>
      <c r="C74" s="15"/>
      <c r="D74" s="15" t="s">
        <v>16</v>
      </c>
      <c r="E74" s="15"/>
      <c r="F74" s="70">
        <f>IF(SEPTEMBRE!E78="TVA A PAYER",0,-SEPTEMBRE!F78-SEPTEMBRE!F80)</f>
        <v>0</v>
      </c>
      <c r="G74" s="15"/>
      <c r="H74" s="15"/>
    </row>
    <row r="75" spans="1:8" ht="15" thickBot="1" x14ac:dyDescent="0.35">
      <c r="A75" s="15"/>
      <c r="B75" s="15"/>
      <c r="C75" s="15"/>
      <c r="D75" s="15"/>
      <c r="E75" s="15"/>
      <c r="F75" s="15"/>
      <c r="G75" s="15"/>
      <c r="H75" s="15"/>
    </row>
    <row r="76" spans="1:8" ht="15" thickBot="1" x14ac:dyDescent="0.35">
      <c r="A76" s="15"/>
      <c r="B76" s="15"/>
      <c r="C76" s="15"/>
      <c r="D76" s="15" t="s">
        <v>38</v>
      </c>
      <c r="E76" s="39"/>
      <c r="F76" s="80">
        <f>IF(JANVIER!E49="0","0",JANVIER!E49)</f>
        <v>0</v>
      </c>
      <c r="G76" s="15"/>
      <c r="H76" s="15"/>
    </row>
    <row r="77" spans="1:8" ht="15" thickBot="1" x14ac:dyDescent="0.35">
      <c r="A77" s="15"/>
      <c r="B77" s="15"/>
      <c r="C77" s="15"/>
      <c r="D77" s="15"/>
      <c r="E77" s="15"/>
      <c r="F77" s="15"/>
      <c r="G77" s="15"/>
      <c r="H77" s="15"/>
    </row>
    <row r="78" spans="1:8" ht="15" thickBot="1" x14ac:dyDescent="0.35">
      <c r="A78" s="15"/>
      <c r="B78" s="15"/>
      <c r="C78" s="15"/>
      <c r="D78" s="15"/>
      <c r="E78" s="39" t="str">
        <f>IF(F78&gt;=0,"TVA A PAYER","CREDIT DE TVA")</f>
        <v>TVA A PAYER</v>
      </c>
      <c r="F78" s="48">
        <f>IF(E49="",(F43+L43+R43+F45+F46+F47-E51-F72-F74-F76),E49)</f>
        <v>0</v>
      </c>
      <c r="G78" s="32"/>
      <c r="H78" s="15"/>
    </row>
    <row r="79" spans="1:8" ht="15" thickBot="1" x14ac:dyDescent="0.35">
      <c r="A79" s="15"/>
      <c r="B79" s="15"/>
      <c r="C79" s="15"/>
      <c r="D79" s="15"/>
      <c r="E79" s="15"/>
      <c r="F79" s="15"/>
      <c r="G79" s="15"/>
      <c r="H79" s="15"/>
    </row>
    <row r="80" spans="1:8" ht="15" thickBot="1" x14ac:dyDescent="0.35">
      <c r="A80" s="15"/>
      <c r="B80" s="15"/>
      <c r="C80" s="15"/>
      <c r="D80" s="15"/>
      <c r="E80" s="39" t="s">
        <v>26</v>
      </c>
      <c r="F80" s="81"/>
      <c r="G80" s="15"/>
      <c r="H80" s="15"/>
    </row>
    <row r="81" spans="1:8" ht="14.4" x14ac:dyDescent="0.3">
      <c r="A81" s="15"/>
      <c r="B81" s="15"/>
      <c r="C81" s="15"/>
      <c r="D81" s="15"/>
      <c r="E81" s="15"/>
      <c r="F81" s="15"/>
      <c r="G81" s="15"/>
      <c r="H81" s="15"/>
    </row>
    <row r="82" spans="1:8" ht="14.4" x14ac:dyDescent="0.3">
      <c r="A82" s="15"/>
      <c r="B82" s="15"/>
      <c r="C82" s="15"/>
      <c r="D82" s="15"/>
      <c r="E82" s="15"/>
      <c r="F82" s="15"/>
      <c r="G82" s="15"/>
      <c r="H82" s="15"/>
    </row>
    <row r="83" spans="1:8" ht="14.4" x14ac:dyDescent="0.3">
      <c r="A83" s="15"/>
      <c r="B83" s="15"/>
      <c r="C83" s="15"/>
      <c r="D83" s="15"/>
      <c r="E83" s="15"/>
      <c r="F83" s="15"/>
      <c r="G83" s="15"/>
      <c r="H83" s="15"/>
    </row>
    <row r="84" spans="1:8" ht="14.4" x14ac:dyDescent="0.3">
      <c r="A84" s="15"/>
      <c r="B84" s="15"/>
      <c r="C84" s="15"/>
      <c r="D84" s="15"/>
      <c r="E84" s="15"/>
      <c r="F84" s="15"/>
      <c r="G84" s="15"/>
      <c r="H84" s="15"/>
    </row>
    <row r="85" spans="1:8" ht="14.4" x14ac:dyDescent="0.3">
      <c r="A85" s="15"/>
      <c r="B85" s="15"/>
      <c r="C85" s="15"/>
      <c r="D85" s="15"/>
      <c r="E85" s="15"/>
      <c r="F85" s="15"/>
      <c r="G85" s="15"/>
      <c r="H85" s="15"/>
    </row>
    <row r="86" spans="1:8" ht="14.4" x14ac:dyDescent="0.3">
      <c r="A86" s="15"/>
      <c r="B86" s="15"/>
      <c r="C86" s="15"/>
      <c r="D86" s="15"/>
      <c r="E86" s="15"/>
      <c r="F86" s="15"/>
      <c r="G86" s="15"/>
      <c r="H86" s="15"/>
    </row>
    <row r="87" spans="1:8" ht="14.4" x14ac:dyDescent="0.3">
      <c r="A87" s="15"/>
      <c r="B87" s="15"/>
      <c r="C87" s="15"/>
      <c r="D87" s="15"/>
      <c r="E87" s="15"/>
      <c r="F87" s="15"/>
      <c r="G87" s="15"/>
      <c r="H87" s="15"/>
    </row>
    <row r="88" spans="1:8" ht="14.4" x14ac:dyDescent="0.3">
      <c r="A88" s="15"/>
      <c r="B88" s="15"/>
      <c r="C88" s="15"/>
      <c r="D88" s="15"/>
      <c r="E88" s="15"/>
      <c r="F88" s="15"/>
      <c r="G88" s="15"/>
      <c r="H88" s="15"/>
    </row>
    <row r="89" spans="1:8" ht="14.4" x14ac:dyDescent="0.3">
      <c r="A89" s="15"/>
      <c r="B89" s="15"/>
      <c r="C89" s="15"/>
      <c r="D89" s="15"/>
      <c r="E89" s="15"/>
      <c r="F89" s="15"/>
      <c r="G89" s="15"/>
      <c r="H89" s="15"/>
    </row>
    <row r="90" spans="1:8" ht="14.4" x14ac:dyDescent="0.3">
      <c r="A90" s="15"/>
      <c r="B90" s="15"/>
      <c r="C90" s="15"/>
      <c r="D90" s="15"/>
      <c r="E90" s="15"/>
      <c r="F90" s="15"/>
      <c r="G90" s="15"/>
      <c r="H90" s="15"/>
    </row>
    <row r="91" spans="1:8" ht="14.4" x14ac:dyDescent="0.3">
      <c r="A91" s="15"/>
      <c r="B91" s="15"/>
      <c r="C91" s="15"/>
      <c r="D91" s="15"/>
      <c r="E91" s="15"/>
      <c r="F91" s="15"/>
      <c r="G91" s="15"/>
      <c r="H91" s="15"/>
    </row>
    <row r="92" spans="1:8" ht="14.4" x14ac:dyDescent="0.3">
      <c r="A92" s="15"/>
      <c r="B92" s="15"/>
      <c r="C92" s="15"/>
      <c r="D92" s="15"/>
      <c r="E92" s="15"/>
      <c r="F92" s="15"/>
      <c r="G92" s="15"/>
      <c r="H92" s="15"/>
    </row>
    <row r="93" spans="1:8" ht="14.4" x14ac:dyDescent="0.3">
      <c r="A93" s="15"/>
      <c r="B93" s="15"/>
      <c r="C93" s="15"/>
      <c r="D93" s="15"/>
      <c r="E93" s="15"/>
      <c r="F93" s="15"/>
      <c r="G93" s="15"/>
      <c r="H93" s="15"/>
    </row>
    <row r="94" spans="1:8" ht="14.4" x14ac:dyDescent="0.3">
      <c r="A94" s="15"/>
      <c r="B94" s="15"/>
      <c r="C94" s="15"/>
      <c r="D94" s="15"/>
      <c r="E94" s="15"/>
      <c r="F94" s="15"/>
      <c r="G94" s="15"/>
      <c r="H94" s="15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446D9-A6C7-476A-AC6C-BADC4E690B2E}">
  <sheetPr>
    <tabColor theme="3"/>
    <pageSetUpPr fitToPage="1"/>
  </sheetPr>
  <dimension ref="A1:V94"/>
  <sheetViews>
    <sheetView zoomScaleNormal="100" workbookViewId="0">
      <selection activeCell="S1" activeCellId="2" sqref="G1:G1048576 M1:M1048576 S1:S1048576"/>
    </sheetView>
  </sheetViews>
  <sheetFormatPr baseColWidth="10" defaultColWidth="11.44140625" defaultRowHeight="13.8" x14ac:dyDescent="0.3"/>
  <cols>
    <col min="1" max="1" width="2.88671875" style="12" customWidth="1"/>
    <col min="2" max="2" width="12.44140625" style="12" customWidth="1"/>
    <col min="3" max="3" width="29.88671875" style="12" customWidth="1"/>
    <col min="4" max="4" width="26.109375" style="12" customWidth="1"/>
    <col min="5" max="5" width="12.5546875" style="12" bestFit="1" customWidth="1"/>
    <col min="6" max="6" width="12.33203125" style="12" bestFit="1" customWidth="1"/>
    <col min="7" max="7" width="1.44140625" style="12" customWidth="1"/>
    <col min="8" max="8" width="11.44140625" style="12"/>
    <col min="9" max="9" width="14.21875" style="12" customWidth="1"/>
    <col min="10" max="12" width="11.44140625" style="12" customWidth="1"/>
    <col min="13" max="13" width="1.44140625" style="12" customWidth="1"/>
    <col min="14" max="18" width="11.44140625" style="12"/>
    <col min="19" max="19" width="1.44140625" style="12" customWidth="1"/>
    <col min="20" max="16384" width="11.44140625" style="12"/>
  </cols>
  <sheetData>
    <row r="1" spans="1:22" s="1" customFormat="1" ht="22.95" customHeight="1" x14ac:dyDescent="0.25">
      <c r="B1" s="103" t="s">
        <v>83</v>
      </c>
      <c r="C1" s="169">
        <f>+ReleveTVA!B1</f>
        <v>0</v>
      </c>
      <c r="D1" s="170"/>
    </row>
    <row r="2" spans="1:22" s="1" customFormat="1" ht="22.95" customHeight="1" thickBot="1" x14ac:dyDescent="0.3">
      <c r="B2" s="104" t="s">
        <v>84</v>
      </c>
      <c r="C2" s="171">
        <f>+ReleveTVA!B2</f>
        <v>0</v>
      </c>
      <c r="D2" s="172"/>
    </row>
    <row r="3" spans="1:22" ht="15.6" x14ac:dyDescent="0.3">
      <c r="B3" s="11" t="s">
        <v>27</v>
      </c>
      <c r="D3" s="24"/>
    </row>
    <row r="4" spans="1:22" x14ac:dyDescent="0.3">
      <c r="F4" s="97" t="s">
        <v>71</v>
      </c>
    </row>
    <row r="5" spans="1:22" ht="14.4" thickBot="1" x14ac:dyDescent="0.35">
      <c r="F5" s="97"/>
    </row>
    <row r="6" spans="1:22" x14ac:dyDescent="0.3">
      <c r="B6" s="105" t="s">
        <v>86</v>
      </c>
      <c r="C6" s="106"/>
      <c r="D6" s="106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8"/>
      <c r="T6" s="105" t="s">
        <v>87</v>
      </c>
      <c r="U6" s="106"/>
      <c r="V6" s="108"/>
    </row>
    <row r="7" spans="1:22" x14ac:dyDescent="0.3">
      <c r="B7" s="109"/>
      <c r="F7" s="97"/>
      <c r="R7" s="110"/>
      <c r="T7" s="109"/>
      <c r="V7" s="110"/>
    </row>
    <row r="8" spans="1:22" ht="14.4" x14ac:dyDescent="0.3">
      <c r="A8" s="15"/>
      <c r="B8" s="111" t="s">
        <v>28</v>
      </c>
      <c r="C8" s="32"/>
      <c r="D8" s="15"/>
      <c r="E8" s="15"/>
      <c r="F8" s="15"/>
      <c r="G8" s="15"/>
      <c r="H8" s="32" t="s">
        <v>29</v>
      </c>
      <c r="I8" s="32"/>
      <c r="J8" s="15"/>
      <c r="K8" s="15"/>
      <c r="L8" s="15"/>
      <c r="M8" s="15"/>
      <c r="N8" s="32" t="s">
        <v>30</v>
      </c>
      <c r="O8" s="32"/>
      <c r="P8" s="15"/>
      <c r="Q8" s="15"/>
      <c r="R8" s="112"/>
      <c r="T8" s="111" t="s">
        <v>88</v>
      </c>
      <c r="U8" s="32"/>
      <c r="V8" s="112"/>
    </row>
    <row r="9" spans="1:22" ht="15" thickBot="1" x14ac:dyDescent="0.35">
      <c r="A9" s="15"/>
      <c r="B9" s="113" t="s">
        <v>10</v>
      </c>
      <c r="C9" s="15" t="s">
        <v>11</v>
      </c>
      <c r="D9" s="15" t="s">
        <v>9</v>
      </c>
      <c r="E9" s="15" t="s">
        <v>12</v>
      </c>
      <c r="F9" s="15" t="s">
        <v>13</v>
      </c>
      <c r="G9" s="15"/>
      <c r="H9" s="15" t="s">
        <v>10</v>
      </c>
      <c r="I9" s="15" t="s">
        <v>11</v>
      </c>
      <c r="J9" s="15" t="s">
        <v>9</v>
      </c>
      <c r="K9" s="15" t="s">
        <v>12</v>
      </c>
      <c r="L9" s="15" t="s">
        <v>13</v>
      </c>
      <c r="N9" s="15" t="s">
        <v>10</v>
      </c>
      <c r="O9" s="15" t="s">
        <v>11</v>
      </c>
      <c r="P9" s="15" t="s">
        <v>9</v>
      </c>
      <c r="Q9" s="15" t="s">
        <v>12</v>
      </c>
      <c r="R9" s="112" t="s">
        <v>13</v>
      </c>
      <c r="T9" s="113" t="s">
        <v>10</v>
      </c>
      <c r="U9" s="15" t="s">
        <v>11</v>
      </c>
      <c r="V9" s="112" t="s">
        <v>9</v>
      </c>
    </row>
    <row r="10" spans="1:22" s="14" customFormat="1" ht="12.75" customHeight="1" thickBot="1" x14ac:dyDescent="0.35">
      <c r="A10" s="15"/>
      <c r="B10" s="13"/>
      <c r="C10" s="16"/>
      <c r="D10" s="17"/>
      <c r="E10" s="66">
        <v>1.2</v>
      </c>
      <c r="F10" s="67">
        <v>0.2</v>
      </c>
      <c r="G10" s="15"/>
      <c r="H10" s="13"/>
      <c r="I10" s="16"/>
      <c r="J10" s="17"/>
      <c r="K10" s="66">
        <v>1.1000000000000001</v>
      </c>
      <c r="L10" s="67">
        <v>0.1</v>
      </c>
      <c r="N10" s="13"/>
      <c r="O10" s="16"/>
      <c r="P10" s="17"/>
      <c r="Q10" s="66">
        <v>1.0549999999999999</v>
      </c>
      <c r="R10" s="68">
        <v>5.5E-2</v>
      </c>
      <c r="T10" s="122"/>
      <c r="U10" s="123"/>
      <c r="V10" s="127"/>
    </row>
    <row r="11" spans="1:22" s="14" customFormat="1" ht="12.75" customHeight="1" x14ac:dyDescent="0.3">
      <c r="A11" s="15"/>
      <c r="B11" s="121"/>
      <c r="C11" s="119"/>
      <c r="D11" s="61"/>
      <c r="E11" s="65">
        <f>+D11/$E$10</f>
        <v>0</v>
      </c>
      <c r="F11" s="46">
        <f>+E11*$F$10</f>
        <v>0</v>
      </c>
      <c r="G11" s="15"/>
      <c r="H11" s="121"/>
      <c r="I11" s="119"/>
      <c r="J11" s="61"/>
      <c r="K11" s="65">
        <f>+J11/$K$10</f>
        <v>0</v>
      </c>
      <c r="L11" s="46">
        <f>+K11*$L$10</f>
        <v>0</v>
      </c>
      <c r="N11" s="121"/>
      <c r="O11" s="119"/>
      <c r="P11" s="61"/>
      <c r="Q11" s="65">
        <f>+P11/$Q$10</f>
        <v>0</v>
      </c>
      <c r="R11" s="46">
        <f>+Q11*$R$10</f>
        <v>0</v>
      </c>
      <c r="T11" s="19"/>
      <c r="U11" s="41"/>
      <c r="V11" s="61"/>
    </row>
    <row r="12" spans="1:22" s="14" customFormat="1" ht="12.75" customHeight="1" x14ac:dyDescent="0.3">
      <c r="A12" s="15"/>
      <c r="B12" s="19"/>
      <c r="C12" s="120"/>
      <c r="D12" s="61"/>
      <c r="E12" s="65">
        <f t="shared" ref="E12:E42" si="0">+D12/$E$10</f>
        <v>0</v>
      </c>
      <c r="F12" s="46">
        <f t="shared" ref="F12:F42" si="1">+E12*$F$10</f>
        <v>0</v>
      </c>
      <c r="G12" s="15"/>
      <c r="H12" s="19"/>
      <c r="I12" s="41"/>
      <c r="J12" s="61"/>
      <c r="K12" s="65">
        <f t="shared" ref="K12:K42" si="2">+J12/$K$10</f>
        <v>0</v>
      </c>
      <c r="L12" s="46">
        <f t="shared" ref="L12:L42" si="3">+K12*$L$10</f>
        <v>0</v>
      </c>
      <c r="N12" s="19"/>
      <c r="O12" s="41"/>
      <c r="P12" s="61"/>
      <c r="Q12" s="65">
        <f t="shared" ref="Q12:Q42" si="4">+P12/$Q$10</f>
        <v>0</v>
      </c>
      <c r="R12" s="46">
        <f t="shared" ref="R12:R42" si="5">+Q12*$R$10</f>
        <v>0</v>
      </c>
      <c r="T12" s="19"/>
      <c r="U12" s="41"/>
      <c r="V12" s="61"/>
    </row>
    <row r="13" spans="1:22" s="14" customFormat="1" ht="12.75" customHeight="1" x14ac:dyDescent="0.3">
      <c r="A13" s="15"/>
      <c r="B13" s="19"/>
      <c r="C13" s="41"/>
      <c r="D13" s="61"/>
      <c r="E13" s="65">
        <f t="shared" si="0"/>
        <v>0</v>
      </c>
      <c r="F13" s="46">
        <f t="shared" si="1"/>
        <v>0</v>
      </c>
      <c r="G13" s="15"/>
      <c r="H13" s="19"/>
      <c r="I13" s="41"/>
      <c r="J13" s="61"/>
      <c r="K13" s="65">
        <f t="shared" si="2"/>
        <v>0</v>
      </c>
      <c r="L13" s="46">
        <f t="shared" si="3"/>
        <v>0</v>
      </c>
      <c r="N13" s="19"/>
      <c r="O13" s="41"/>
      <c r="P13" s="61"/>
      <c r="Q13" s="65">
        <f t="shared" si="4"/>
        <v>0</v>
      </c>
      <c r="R13" s="46">
        <f t="shared" si="5"/>
        <v>0</v>
      </c>
      <c r="T13" s="19"/>
      <c r="U13" s="41"/>
      <c r="V13" s="61"/>
    </row>
    <row r="14" spans="1:22" s="14" customFormat="1" ht="12.75" customHeight="1" x14ac:dyDescent="0.3">
      <c r="A14" s="15"/>
      <c r="B14" s="19"/>
      <c r="C14" s="41"/>
      <c r="D14" s="61"/>
      <c r="E14" s="65">
        <f t="shared" si="0"/>
        <v>0</v>
      </c>
      <c r="F14" s="46">
        <f t="shared" si="1"/>
        <v>0</v>
      </c>
      <c r="G14" s="15"/>
      <c r="H14" s="19"/>
      <c r="I14" s="41"/>
      <c r="J14" s="61"/>
      <c r="K14" s="65">
        <f t="shared" si="2"/>
        <v>0</v>
      </c>
      <c r="L14" s="46">
        <f t="shared" si="3"/>
        <v>0</v>
      </c>
      <c r="N14" s="19"/>
      <c r="O14" s="41"/>
      <c r="P14" s="61"/>
      <c r="Q14" s="65">
        <f t="shared" si="4"/>
        <v>0</v>
      </c>
      <c r="R14" s="46">
        <f t="shared" si="5"/>
        <v>0</v>
      </c>
      <c r="T14" s="19"/>
      <c r="U14" s="41"/>
      <c r="V14" s="61"/>
    </row>
    <row r="15" spans="1:22" s="14" customFormat="1" ht="12.75" customHeight="1" x14ac:dyDescent="0.3">
      <c r="A15" s="15"/>
      <c r="B15" s="19"/>
      <c r="C15" s="41"/>
      <c r="D15" s="61"/>
      <c r="E15" s="65">
        <f t="shared" si="0"/>
        <v>0</v>
      </c>
      <c r="F15" s="46">
        <f t="shared" si="1"/>
        <v>0</v>
      </c>
      <c r="G15" s="15"/>
      <c r="H15" s="19"/>
      <c r="I15" s="41"/>
      <c r="J15" s="61"/>
      <c r="K15" s="65">
        <f t="shared" si="2"/>
        <v>0</v>
      </c>
      <c r="L15" s="46">
        <f t="shared" si="3"/>
        <v>0</v>
      </c>
      <c r="N15" s="19"/>
      <c r="O15" s="41"/>
      <c r="P15" s="61"/>
      <c r="Q15" s="65">
        <f t="shared" si="4"/>
        <v>0</v>
      </c>
      <c r="R15" s="46">
        <f t="shared" si="5"/>
        <v>0</v>
      </c>
      <c r="T15" s="19"/>
      <c r="U15" s="41"/>
      <c r="V15" s="61"/>
    </row>
    <row r="16" spans="1:22" s="14" customFormat="1" ht="12.75" customHeight="1" thickBot="1" x14ac:dyDescent="0.35">
      <c r="A16" s="15"/>
      <c r="B16" s="19"/>
      <c r="C16" s="41"/>
      <c r="D16" s="18"/>
      <c r="E16" s="65">
        <f t="shared" si="0"/>
        <v>0</v>
      </c>
      <c r="F16" s="46">
        <f t="shared" si="1"/>
        <v>0</v>
      </c>
      <c r="G16" s="15"/>
      <c r="H16" s="19"/>
      <c r="I16" s="41"/>
      <c r="J16" s="18"/>
      <c r="K16" s="65">
        <f t="shared" si="2"/>
        <v>0</v>
      </c>
      <c r="L16" s="46">
        <f t="shared" si="3"/>
        <v>0</v>
      </c>
      <c r="N16" s="19"/>
      <c r="O16" s="41"/>
      <c r="P16" s="18"/>
      <c r="Q16" s="65">
        <f t="shared" si="4"/>
        <v>0</v>
      </c>
      <c r="R16" s="46">
        <f t="shared" si="5"/>
        <v>0</v>
      </c>
      <c r="T16" s="19"/>
      <c r="U16" s="41"/>
      <c r="V16" s="18"/>
    </row>
    <row r="17" spans="1:22" s="14" customFormat="1" ht="12.75" customHeight="1" thickBot="1" x14ac:dyDescent="0.35">
      <c r="A17" s="15"/>
      <c r="B17" s="19"/>
      <c r="C17" s="41"/>
      <c r="D17" s="18"/>
      <c r="E17" s="65">
        <f t="shared" si="0"/>
        <v>0</v>
      </c>
      <c r="F17" s="46">
        <f t="shared" si="1"/>
        <v>0</v>
      </c>
      <c r="G17" s="15"/>
      <c r="H17" s="19"/>
      <c r="I17" s="41"/>
      <c r="J17" s="18"/>
      <c r="K17" s="65">
        <f t="shared" si="2"/>
        <v>0</v>
      </c>
      <c r="L17" s="46">
        <f t="shared" si="3"/>
        <v>0</v>
      </c>
      <c r="N17" s="19"/>
      <c r="O17" s="41"/>
      <c r="P17" s="18"/>
      <c r="Q17" s="65">
        <f t="shared" si="4"/>
        <v>0</v>
      </c>
      <c r="R17" s="46">
        <f t="shared" si="5"/>
        <v>0</v>
      </c>
      <c r="T17" s="20" t="s">
        <v>14</v>
      </c>
      <c r="U17" s="21"/>
      <c r="V17" s="49">
        <f>SUM(V10:V16)</f>
        <v>0</v>
      </c>
    </row>
    <row r="18" spans="1:22" s="14" customFormat="1" ht="12.75" customHeight="1" x14ac:dyDescent="0.3">
      <c r="A18" s="15"/>
      <c r="B18" s="19"/>
      <c r="C18" s="41"/>
      <c r="D18" s="18"/>
      <c r="E18" s="65">
        <f t="shared" si="0"/>
        <v>0</v>
      </c>
      <c r="F18" s="46">
        <f t="shared" si="1"/>
        <v>0</v>
      </c>
      <c r="G18" s="15"/>
      <c r="H18" s="19"/>
      <c r="I18" s="41"/>
      <c r="J18" s="18"/>
      <c r="K18" s="65">
        <f t="shared" si="2"/>
        <v>0</v>
      </c>
      <c r="L18" s="46">
        <f t="shared" si="3"/>
        <v>0</v>
      </c>
      <c r="N18" s="19"/>
      <c r="O18" s="41"/>
      <c r="P18" s="18"/>
      <c r="Q18" s="65">
        <f t="shared" si="4"/>
        <v>0</v>
      </c>
      <c r="R18" s="46">
        <f t="shared" si="5"/>
        <v>0</v>
      </c>
      <c r="T18" s="124"/>
      <c r="V18" s="125"/>
    </row>
    <row r="19" spans="1:22" s="14" customFormat="1" ht="12.75" customHeight="1" x14ac:dyDescent="0.3">
      <c r="A19" s="15"/>
      <c r="B19" s="19"/>
      <c r="C19" s="41"/>
      <c r="D19" s="18"/>
      <c r="E19" s="65">
        <f t="shared" si="0"/>
        <v>0</v>
      </c>
      <c r="F19" s="46">
        <f t="shared" si="1"/>
        <v>0</v>
      </c>
      <c r="G19" s="15"/>
      <c r="H19" s="19"/>
      <c r="I19" s="41"/>
      <c r="J19" s="18"/>
      <c r="K19" s="65">
        <f t="shared" si="2"/>
        <v>0</v>
      </c>
      <c r="L19" s="46">
        <f t="shared" si="3"/>
        <v>0</v>
      </c>
      <c r="N19" s="19"/>
      <c r="O19" s="41"/>
      <c r="P19" s="18"/>
      <c r="Q19" s="65">
        <f t="shared" si="4"/>
        <v>0</v>
      </c>
      <c r="R19" s="46">
        <f t="shared" si="5"/>
        <v>0</v>
      </c>
      <c r="T19" s="124"/>
      <c r="V19" s="125"/>
    </row>
    <row r="20" spans="1:22" s="14" customFormat="1" ht="12.75" customHeight="1" x14ac:dyDescent="0.3">
      <c r="A20" s="15"/>
      <c r="B20" s="19"/>
      <c r="C20" s="41"/>
      <c r="D20" s="18"/>
      <c r="E20" s="65">
        <f t="shared" si="0"/>
        <v>0</v>
      </c>
      <c r="F20" s="46">
        <f t="shared" si="1"/>
        <v>0</v>
      </c>
      <c r="G20" s="15"/>
      <c r="H20" s="19"/>
      <c r="I20" s="41"/>
      <c r="J20" s="18"/>
      <c r="K20" s="65">
        <f t="shared" si="2"/>
        <v>0</v>
      </c>
      <c r="L20" s="46">
        <f t="shared" si="3"/>
        <v>0</v>
      </c>
      <c r="N20" s="19"/>
      <c r="O20" s="41"/>
      <c r="P20" s="18"/>
      <c r="Q20" s="65">
        <f t="shared" si="4"/>
        <v>0</v>
      </c>
      <c r="R20" s="46">
        <f t="shared" si="5"/>
        <v>0</v>
      </c>
      <c r="T20" s="124"/>
      <c r="V20" s="125"/>
    </row>
    <row r="21" spans="1:22" s="14" customFormat="1" ht="12.75" customHeight="1" x14ac:dyDescent="0.3">
      <c r="A21" s="15"/>
      <c r="B21" s="19"/>
      <c r="C21" s="41"/>
      <c r="D21" s="18"/>
      <c r="E21" s="65">
        <f t="shared" si="0"/>
        <v>0</v>
      </c>
      <c r="F21" s="46">
        <f t="shared" si="1"/>
        <v>0</v>
      </c>
      <c r="G21" s="15"/>
      <c r="H21" s="19"/>
      <c r="I21" s="41"/>
      <c r="J21" s="18"/>
      <c r="K21" s="65">
        <f t="shared" si="2"/>
        <v>0</v>
      </c>
      <c r="L21" s="46">
        <f t="shared" si="3"/>
        <v>0</v>
      </c>
      <c r="N21" s="19"/>
      <c r="O21" s="41"/>
      <c r="P21" s="18"/>
      <c r="Q21" s="65">
        <f t="shared" si="4"/>
        <v>0</v>
      </c>
      <c r="R21" s="46">
        <f t="shared" si="5"/>
        <v>0</v>
      </c>
      <c r="T21" s="111" t="s">
        <v>90</v>
      </c>
      <c r="U21" s="32"/>
      <c r="V21" s="112"/>
    </row>
    <row r="22" spans="1:22" s="14" customFormat="1" ht="12.75" customHeight="1" thickBot="1" x14ac:dyDescent="0.35">
      <c r="A22" s="15"/>
      <c r="B22" s="19"/>
      <c r="C22" s="41"/>
      <c r="D22" s="18"/>
      <c r="E22" s="65">
        <f t="shared" si="0"/>
        <v>0</v>
      </c>
      <c r="F22" s="46">
        <f t="shared" si="1"/>
        <v>0</v>
      </c>
      <c r="G22" s="15"/>
      <c r="H22" s="19"/>
      <c r="I22" s="41"/>
      <c r="J22" s="18"/>
      <c r="K22" s="65">
        <f t="shared" si="2"/>
        <v>0</v>
      </c>
      <c r="L22" s="46">
        <f t="shared" si="3"/>
        <v>0</v>
      </c>
      <c r="N22" s="19"/>
      <c r="O22" s="41"/>
      <c r="P22" s="18"/>
      <c r="Q22" s="65">
        <f t="shared" si="4"/>
        <v>0</v>
      </c>
      <c r="R22" s="46">
        <f t="shared" si="5"/>
        <v>0</v>
      </c>
      <c r="T22" s="113" t="s">
        <v>10</v>
      </c>
      <c r="U22" s="15" t="s">
        <v>11</v>
      </c>
      <c r="V22" s="112" t="s">
        <v>9</v>
      </c>
    </row>
    <row r="23" spans="1:22" s="14" customFormat="1" ht="12.75" customHeight="1" x14ac:dyDescent="0.3">
      <c r="A23" s="15"/>
      <c r="B23" s="19"/>
      <c r="C23" s="41"/>
      <c r="D23" s="18"/>
      <c r="E23" s="65">
        <f t="shared" si="0"/>
        <v>0</v>
      </c>
      <c r="F23" s="46">
        <f t="shared" si="1"/>
        <v>0</v>
      </c>
      <c r="G23" s="15"/>
      <c r="H23" s="19"/>
      <c r="I23" s="41"/>
      <c r="J23" s="18"/>
      <c r="K23" s="65">
        <f t="shared" si="2"/>
        <v>0</v>
      </c>
      <c r="L23" s="46">
        <f t="shared" si="3"/>
        <v>0</v>
      </c>
      <c r="N23" s="19"/>
      <c r="O23" s="41"/>
      <c r="P23" s="18"/>
      <c r="Q23" s="65">
        <f t="shared" si="4"/>
        <v>0</v>
      </c>
      <c r="R23" s="46">
        <f t="shared" si="5"/>
        <v>0</v>
      </c>
      <c r="T23" s="122"/>
      <c r="U23" s="123"/>
      <c r="V23" s="127"/>
    </row>
    <row r="24" spans="1:22" s="14" customFormat="1" ht="12.75" customHeight="1" x14ac:dyDescent="0.3">
      <c r="A24" s="15"/>
      <c r="B24" s="19"/>
      <c r="C24" s="41"/>
      <c r="D24" s="18"/>
      <c r="E24" s="65">
        <f t="shared" si="0"/>
        <v>0</v>
      </c>
      <c r="F24" s="46">
        <f t="shared" si="1"/>
        <v>0</v>
      </c>
      <c r="G24" s="15"/>
      <c r="H24" s="19"/>
      <c r="I24" s="41"/>
      <c r="J24" s="18"/>
      <c r="K24" s="65">
        <f t="shared" si="2"/>
        <v>0</v>
      </c>
      <c r="L24" s="46">
        <f t="shared" si="3"/>
        <v>0</v>
      </c>
      <c r="N24" s="19"/>
      <c r="O24" s="41"/>
      <c r="P24" s="18"/>
      <c r="Q24" s="65">
        <f t="shared" si="4"/>
        <v>0</v>
      </c>
      <c r="R24" s="46">
        <f t="shared" si="5"/>
        <v>0</v>
      </c>
      <c r="T24" s="19"/>
      <c r="U24" s="41"/>
      <c r="V24" s="61"/>
    </row>
    <row r="25" spans="1:22" s="14" customFormat="1" ht="12.75" customHeight="1" x14ac:dyDescent="0.3">
      <c r="A25" s="15"/>
      <c r="B25" s="19"/>
      <c r="C25" s="41"/>
      <c r="D25" s="18"/>
      <c r="E25" s="65">
        <f t="shared" si="0"/>
        <v>0</v>
      </c>
      <c r="F25" s="46">
        <f t="shared" si="1"/>
        <v>0</v>
      </c>
      <c r="G25" s="15"/>
      <c r="H25" s="19"/>
      <c r="I25" s="41"/>
      <c r="J25" s="18"/>
      <c r="K25" s="65">
        <f t="shared" si="2"/>
        <v>0</v>
      </c>
      <c r="L25" s="46">
        <f t="shared" si="3"/>
        <v>0</v>
      </c>
      <c r="N25" s="19"/>
      <c r="O25" s="41"/>
      <c r="P25" s="18"/>
      <c r="Q25" s="65">
        <f t="shared" si="4"/>
        <v>0</v>
      </c>
      <c r="R25" s="46">
        <f t="shared" si="5"/>
        <v>0</v>
      </c>
      <c r="T25" s="19"/>
      <c r="U25" s="41"/>
      <c r="V25" s="61"/>
    </row>
    <row r="26" spans="1:22" s="14" customFormat="1" ht="12.75" customHeight="1" x14ac:dyDescent="0.3">
      <c r="A26" s="15"/>
      <c r="B26" s="19"/>
      <c r="C26" s="41"/>
      <c r="D26" s="18"/>
      <c r="E26" s="65">
        <f t="shared" si="0"/>
        <v>0</v>
      </c>
      <c r="F26" s="46">
        <f t="shared" si="1"/>
        <v>0</v>
      </c>
      <c r="G26" s="15"/>
      <c r="H26" s="19"/>
      <c r="I26" s="41"/>
      <c r="J26" s="18"/>
      <c r="K26" s="65">
        <f t="shared" si="2"/>
        <v>0</v>
      </c>
      <c r="L26" s="46">
        <f t="shared" si="3"/>
        <v>0</v>
      </c>
      <c r="N26" s="19"/>
      <c r="O26" s="41"/>
      <c r="P26" s="18"/>
      <c r="Q26" s="65">
        <f t="shared" si="4"/>
        <v>0</v>
      </c>
      <c r="R26" s="46">
        <f t="shared" si="5"/>
        <v>0</v>
      </c>
      <c r="T26" s="19"/>
      <c r="U26" s="41"/>
      <c r="V26" s="61"/>
    </row>
    <row r="27" spans="1:22" s="14" customFormat="1" ht="12.75" customHeight="1" x14ac:dyDescent="0.3">
      <c r="A27" s="15"/>
      <c r="B27" s="19"/>
      <c r="C27" s="41"/>
      <c r="D27" s="18"/>
      <c r="E27" s="65">
        <f t="shared" si="0"/>
        <v>0</v>
      </c>
      <c r="F27" s="46">
        <f t="shared" si="1"/>
        <v>0</v>
      </c>
      <c r="G27" s="15"/>
      <c r="H27" s="19"/>
      <c r="I27" s="41"/>
      <c r="J27" s="18"/>
      <c r="K27" s="65">
        <f t="shared" si="2"/>
        <v>0</v>
      </c>
      <c r="L27" s="46">
        <f t="shared" si="3"/>
        <v>0</v>
      </c>
      <c r="N27" s="19"/>
      <c r="O27" s="41"/>
      <c r="P27" s="18"/>
      <c r="Q27" s="65">
        <f t="shared" si="4"/>
        <v>0</v>
      </c>
      <c r="R27" s="46">
        <f t="shared" si="5"/>
        <v>0</v>
      </c>
      <c r="T27" s="19"/>
      <c r="U27" s="41"/>
      <c r="V27" s="61"/>
    </row>
    <row r="28" spans="1:22" s="14" customFormat="1" ht="12.75" customHeight="1" x14ac:dyDescent="0.3">
      <c r="A28" s="15"/>
      <c r="B28" s="19"/>
      <c r="C28" s="41"/>
      <c r="D28" s="18"/>
      <c r="E28" s="65">
        <f t="shared" si="0"/>
        <v>0</v>
      </c>
      <c r="F28" s="46">
        <f t="shared" si="1"/>
        <v>0</v>
      </c>
      <c r="G28" s="15"/>
      <c r="H28" s="19"/>
      <c r="I28" s="41"/>
      <c r="J28" s="18"/>
      <c r="K28" s="65">
        <f t="shared" si="2"/>
        <v>0</v>
      </c>
      <c r="L28" s="46">
        <f t="shared" si="3"/>
        <v>0</v>
      </c>
      <c r="N28" s="19"/>
      <c r="O28" s="41"/>
      <c r="P28" s="18"/>
      <c r="Q28" s="65">
        <f t="shared" si="4"/>
        <v>0</v>
      </c>
      <c r="R28" s="46">
        <f t="shared" si="5"/>
        <v>0</v>
      </c>
      <c r="T28" s="19"/>
      <c r="U28" s="41"/>
      <c r="V28" s="61"/>
    </row>
    <row r="29" spans="1:22" s="14" customFormat="1" ht="12.75" customHeight="1" thickBot="1" x14ac:dyDescent="0.35">
      <c r="A29" s="15"/>
      <c r="B29" s="19"/>
      <c r="C29" s="41"/>
      <c r="D29" s="18"/>
      <c r="E29" s="65">
        <f t="shared" si="0"/>
        <v>0</v>
      </c>
      <c r="F29" s="46">
        <f t="shared" si="1"/>
        <v>0</v>
      </c>
      <c r="G29" s="15"/>
      <c r="H29" s="19"/>
      <c r="I29" s="41"/>
      <c r="J29" s="18"/>
      <c r="K29" s="65">
        <f t="shared" si="2"/>
        <v>0</v>
      </c>
      <c r="L29" s="46">
        <f t="shared" si="3"/>
        <v>0</v>
      </c>
      <c r="N29" s="19"/>
      <c r="O29" s="41"/>
      <c r="P29" s="18"/>
      <c r="Q29" s="65">
        <f t="shared" si="4"/>
        <v>0</v>
      </c>
      <c r="R29" s="46">
        <f t="shared" si="5"/>
        <v>0</v>
      </c>
      <c r="T29" s="19"/>
      <c r="U29" s="41"/>
      <c r="V29" s="18"/>
    </row>
    <row r="30" spans="1:22" s="14" customFormat="1" ht="12.75" customHeight="1" thickBot="1" x14ac:dyDescent="0.35">
      <c r="A30" s="15"/>
      <c r="B30" s="19"/>
      <c r="C30" s="41"/>
      <c r="D30" s="18"/>
      <c r="E30" s="65">
        <f t="shared" si="0"/>
        <v>0</v>
      </c>
      <c r="F30" s="46">
        <f t="shared" si="1"/>
        <v>0</v>
      </c>
      <c r="G30" s="15"/>
      <c r="H30" s="19"/>
      <c r="I30" s="41"/>
      <c r="J30" s="18"/>
      <c r="K30" s="65">
        <f t="shared" si="2"/>
        <v>0</v>
      </c>
      <c r="L30" s="46">
        <f t="shared" si="3"/>
        <v>0</v>
      </c>
      <c r="N30" s="19"/>
      <c r="O30" s="41"/>
      <c r="P30" s="18"/>
      <c r="Q30" s="65">
        <f t="shared" si="4"/>
        <v>0</v>
      </c>
      <c r="R30" s="46">
        <f t="shared" si="5"/>
        <v>0</v>
      </c>
      <c r="T30" s="20" t="s">
        <v>14</v>
      </c>
      <c r="U30" s="21"/>
      <c r="V30" s="49">
        <f>SUM(V23:V29)</f>
        <v>0</v>
      </c>
    </row>
    <row r="31" spans="1:22" s="14" customFormat="1" ht="12.75" customHeight="1" x14ac:dyDescent="0.3">
      <c r="A31" s="15"/>
      <c r="B31" s="19"/>
      <c r="C31" s="41"/>
      <c r="D31" s="18"/>
      <c r="E31" s="65">
        <f t="shared" si="0"/>
        <v>0</v>
      </c>
      <c r="F31" s="46">
        <f t="shared" si="1"/>
        <v>0</v>
      </c>
      <c r="G31" s="15"/>
      <c r="H31" s="19"/>
      <c r="I31" s="41"/>
      <c r="J31" s="18"/>
      <c r="K31" s="65">
        <f t="shared" si="2"/>
        <v>0</v>
      </c>
      <c r="L31" s="46">
        <f t="shared" si="3"/>
        <v>0</v>
      </c>
      <c r="N31" s="19"/>
      <c r="O31" s="41"/>
      <c r="P31" s="18"/>
      <c r="Q31" s="65">
        <f t="shared" si="4"/>
        <v>0</v>
      </c>
      <c r="R31" s="46">
        <f t="shared" si="5"/>
        <v>0</v>
      </c>
      <c r="T31" s="124"/>
      <c r="V31" s="125"/>
    </row>
    <row r="32" spans="1:22" s="14" customFormat="1" ht="12.75" customHeight="1" x14ac:dyDescent="0.3">
      <c r="A32" s="15"/>
      <c r="B32" s="19"/>
      <c r="C32" s="41"/>
      <c r="D32" s="18"/>
      <c r="E32" s="65">
        <f t="shared" si="0"/>
        <v>0</v>
      </c>
      <c r="F32" s="46">
        <f t="shared" si="1"/>
        <v>0</v>
      </c>
      <c r="G32" s="15"/>
      <c r="H32" s="19"/>
      <c r="I32" s="41"/>
      <c r="J32" s="18"/>
      <c r="K32" s="65">
        <f t="shared" si="2"/>
        <v>0</v>
      </c>
      <c r="L32" s="46">
        <f t="shared" si="3"/>
        <v>0</v>
      </c>
      <c r="N32" s="19"/>
      <c r="O32" s="41"/>
      <c r="P32" s="18"/>
      <c r="Q32" s="65">
        <f t="shared" si="4"/>
        <v>0</v>
      </c>
      <c r="R32" s="46">
        <f t="shared" si="5"/>
        <v>0</v>
      </c>
      <c r="T32" s="124"/>
      <c r="V32" s="125"/>
    </row>
    <row r="33" spans="1:22" s="14" customFormat="1" ht="12.75" customHeight="1" x14ac:dyDescent="0.3">
      <c r="A33" s="15"/>
      <c r="B33" s="19"/>
      <c r="C33" s="41"/>
      <c r="D33" s="18"/>
      <c r="E33" s="65">
        <f t="shared" si="0"/>
        <v>0</v>
      </c>
      <c r="F33" s="46">
        <f t="shared" si="1"/>
        <v>0</v>
      </c>
      <c r="G33" s="15"/>
      <c r="H33" s="19"/>
      <c r="I33" s="41"/>
      <c r="J33" s="18"/>
      <c r="K33" s="65">
        <f t="shared" si="2"/>
        <v>0</v>
      </c>
      <c r="L33" s="46">
        <f t="shared" si="3"/>
        <v>0</v>
      </c>
      <c r="N33" s="19"/>
      <c r="O33" s="41"/>
      <c r="P33" s="18"/>
      <c r="Q33" s="65">
        <f t="shared" si="4"/>
        <v>0</v>
      </c>
      <c r="R33" s="46">
        <f t="shared" si="5"/>
        <v>0</v>
      </c>
      <c r="T33" s="124"/>
      <c r="V33" s="125"/>
    </row>
    <row r="34" spans="1:22" s="14" customFormat="1" ht="12.75" customHeight="1" x14ac:dyDescent="0.3">
      <c r="A34" s="15"/>
      <c r="B34" s="19"/>
      <c r="C34" s="41"/>
      <c r="D34" s="18"/>
      <c r="E34" s="65">
        <f t="shared" si="0"/>
        <v>0</v>
      </c>
      <c r="F34" s="46">
        <f t="shared" si="1"/>
        <v>0</v>
      </c>
      <c r="G34" s="15"/>
      <c r="H34" s="19"/>
      <c r="I34" s="41"/>
      <c r="J34" s="18"/>
      <c r="K34" s="65">
        <f t="shared" si="2"/>
        <v>0</v>
      </c>
      <c r="L34" s="46">
        <f t="shared" si="3"/>
        <v>0</v>
      </c>
      <c r="N34" s="19"/>
      <c r="O34" s="41"/>
      <c r="P34" s="18"/>
      <c r="Q34" s="65">
        <f t="shared" si="4"/>
        <v>0</v>
      </c>
      <c r="R34" s="46">
        <f t="shared" si="5"/>
        <v>0</v>
      </c>
      <c r="T34" s="111" t="s">
        <v>89</v>
      </c>
      <c r="U34" s="32"/>
      <c r="V34" s="112"/>
    </row>
    <row r="35" spans="1:22" s="14" customFormat="1" ht="12.75" customHeight="1" thickBot="1" x14ac:dyDescent="0.35">
      <c r="A35" s="15"/>
      <c r="B35" s="19"/>
      <c r="C35" s="41"/>
      <c r="D35" s="18"/>
      <c r="E35" s="65">
        <f t="shared" si="0"/>
        <v>0</v>
      </c>
      <c r="F35" s="46">
        <f t="shared" si="1"/>
        <v>0</v>
      </c>
      <c r="G35" s="15"/>
      <c r="H35" s="19"/>
      <c r="I35" s="41"/>
      <c r="J35" s="18"/>
      <c r="K35" s="65">
        <f t="shared" si="2"/>
        <v>0</v>
      </c>
      <c r="L35" s="46">
        <f t="shared" si="3"/>
        <v>0</v>
      </c>
      <c r="N35" s="19"/>
      <c r="O35" s="41"/>
      <c r="P35" s="18"/>
      <c r="Q35" s="65">
        <f t="shared" si="4"/>
        <v>0</v>
      </c>
      <c r="R35" s="46">
        <f t="shared" si="5"/>
        <v>0</v>
      </c>
      <c r="T35" s="113" t="s">
        <v>10</v>
      </c>
      <c r="U35" s="15" t="s">
        <v>11</v>
      </c>
      <c r="V35" s="112" t="s">
        <v>9</v>
      </c>
    </row>
    <row r="36" spans="1:22" s="14" customFormat="1" ht="12.75" customHeight="1" x14ac:dyDescent="0.3">
      <c r="A36" s="15"/>
      <c r="B36" s="19"/>
      <c r="C36" s="41"/>
      <c r="D36" s="18"/>
      <c r="E36" s="65">
        <f t="shared" si="0"/>
        <v>0</v>
      </c>
      <c r="F36" s="46">
        <f t="shared" si="1"/>
        <v>0</v>
      </c>
      <c r="G36" s="15"/>
      <c r="H36" s="19"/>
      <c r="I36" s="41"/>
      <c r="J36" s="18"/>
      <c r="K36" s="65">
        <f t="shared" si="2"/>
        <v>0</v>
      </c>
      <c r="L36" s="46">
        <f t="shared" si="3"/>
        <v>0</v>
      </c>
      <c r="N36" s="19"/>
      <c r="O36" s="41"/>
      <c r="P36" s="18"/>
      <c r="Q36" s="65">
        <f t="shared" si="4"/>
        <v>0</v>
      </c>
      <c r="R36" s="46">
        <f t="shared" si="5"/>
        <v>0</v>
      </c>
      <c r="T36" s="122"/>
      <c r="U36" s="123"/>
      <c r="V36" s="127"/>
    </row>
    <row r="37" spans="1:22" s="14" customFormat="1" ht="12.75" customHeight="1" x14ac:dyDescent="0.3">
      <c r="A37" s="15"/>
      <c r="B37" s="19"/>
      <c r="C37" s="41"/>
      <c r="D37" s="18"/>
      <c r="E37" s="65">
        <f t="shared" si="0"/>
        <v>0</v>
      </c>
      <c r="F37" s="46">
        <f t="shared" si="1"/>
        <v>0</v>
      </c>
      <c r="G37" s="15"/>
      <c r="H37" s="19"/>
      <c r="I37" s="41"/>
      <c r="J37" s="18"/>
      <c r="K37" s="65">
        <f t="shared" si="2"/>
        <v>0</v>
      </c>
      <c r="L37" s="46">
        <f t="shared" si="3"/>
        <v>0</v>
      </c>
      <c r="N37" s="19"/>
      <c r="O37" s="41"/>
      <c r="P37" s="18"/>
      <c r="Q37" s="65">
        <f t="shared" si="4"/>
        <v>0</v>
      </c>
      <c r="R37" s="46">
        <f t="shared" si="5"/>
        <v>0</v>
      </c>
      <c r="T37" s="19"/>
      <c r="U37" s="41"/>
      <c r="V37" s="61"/>
    </row>
    <row r="38" spans="1:22" s="14" customFormat="1" ht="12.75" customHeight="1" x14ac:dyDescent="0.3">
      <c r="A38" s="15"/>
      <c r="B38" s="19"/>
      <c r="C38" s="41"/>
      <c r="D38" s="18"/>
      <c r="E38" s="65">
        <f t="shared" si="0"/>
        <v>0</v>
      </c>
      <c r="F38" s="46">
        <f t="shared" si="1"/>
        <v>0</v>
      </c>
      <c r="G38" s="15"/>
      <c r="H38" s="19"/>
      <c r="I38" s="41"/>
      <c r="J38" s="18"/>
      <c r="K38" s="65">
        <f t="shared" si="2"/>
        <v>0</v>
      </c>
      <c r="L38" s="46">
        <f t="shared" si="3"/>
        <v>0</v>
      </c>
      <c r="N38" s="19"/>
      <c r="O38" s="41"/>
      <c r="P38" s="18"/>
      <c r="Q38" s="65">
        <f t="shared" si="4"/>
        <v>0</v>
      </c>
      <c r="R38" s="46">
        <f t="shared" si="5"/>
        <v>0</v>
      </c>
      <c r="T38" s="19"/>
      <c r="U38" s="41"/>
      <c r="V38" s="61"/>
    </row>
    <row r="39" spans="1:22" s="14" customFormat="1" ht="12.75" customHeight="1" x14ac:dyDescent="0.3">
      <c r="A39" s="15"/>
      <c r="B39" s="19"/>
      <c r="C39" s="41"/>
      <c r="D39" s="18"/>
      <c r="E39" s="65">
        <f t="shared" si="0"/>
        <v>0</v>
      </c>
      <c r="F39" s="46">
        <f t="shared" si="1"/>
        <v>0</v>
      </c>
      <c r="G39" s="15"/>
      <c r="H39" s="19"/>
      <c r="I39" s="41"/>
      <c r="J39" s="18"/>
      <c r="K39" s="65">
        <f t="shared" si="2"/>
        <v>0</v>
      </c>
      <c r="L39" s="46">
        <f t="shared" si="3"/>
        <v>0</v>
      </c>
      <c r="N39" s="19"/>
      <c r="O39" s="41"/>
      <c r="P39" s="18"/>
      <c r="Q39" s="65">
        <f t="shared" si="4"/>
        <v>0</v>
      </c>
      <c r="R39" s="46">
        <f t="shared" si="5"/>
        <v>0</v>
      </c>
      <c r="T39" s="19"/>
      <c r="U39" s="41"/>
      <c r="V39" s="61"/>
    </row>
    <row r="40" spans="1:22" s="14" customFormat="1" ht="12.75" customHeight="1" x14ac:dyDescent="0.3">
      <c r="A40" s="15"/>
      <c r="B40" s="19"/>
      <c r="C40" s="41"/>
      <c r="D40" s="18"/>
      <c r="E40" s="65">
        <f t="shared" si="0"/>
        <v>0</v>
      </c>
      <c r="F40" s="46">
        <f t="shared" si="1"/>
        <v>0</v>
      </c>
      <c r="G40" s="15"/>
      <c r="H40" s="19"/>
      <c r="I40" s="41"/>
      <c r="J40" s="18"/>
      <c r="K40" s="65">
        <f t="shared" si="2"/>
        <v>0</v>
      </c>
      <c r="L40" s="46">
        <f t="shared" si="3"/>
        <v>0</v>
      </c>
      <c r="N40" s="19"/>
      <c r="O40" s="41"/>
      <c r="P40" s="18"/>
      <c r="Q40" s="65">
        <f t="shared" si="4"/>
        <v>0</v>
      </c>
      <c r="R40" s="46">
        <f t="shared" si="5"/>
        <v>0</v>
      </c>
      <c r="T40" s="19"/>
      <c r="U40" s="41"/>
      <c r="V40" s="61"/>
    </row>
    <row r="41" spans="1:22" s="14" customFormat="1" ht="12.75" customHeight="1" x14ac:dyDescent="0.3">
      <c r="A41" s="15"/>
      <c r="B41" s="19"/>
      <c r="C41" s="41"/>
      <c r="D41" s="18"/>
      <c r="E41" s="65">
        <f t="shared" si="0"/>
        <v>0</v>
      </c>
      <c r="F41" s="46">
        <f t="shared" si="1"/>
        <v>0</v>
      </c>
      <c r="G41" s="15"/>
      <c r="H41" s="19"/>
      <c r="I41" s="41"/>
      <c r="J41" s="18"/>
      <c r="K41" s="65">
        <f t="shared" si="2"/>
        <v>0</v>
      </c>
      <c r="L41" s="46">
        <f t="shared" si="3"/>
        <v>0</v>
      </c>
      <c r="N41" s="19"/>
      <c r="O41" s="41"/>
      <c r="P41" s="18"/>
      <c r="Q41" s="65">
        <f t="shared" si="4"/>
        <v>0</v>
      </c>
      <c r="R41" s="46">
        <f t="shared" si="5"/>
        <v>0</v>
      </c>
      <c r="T41" s="19"/>
      <c r="U41" s="41"/>
      <c r="V41" s="61"/>
    </row>
    <row r="42" spans="1:22" s="14" customFormat="1" ht="12.75" customHeight="1" thickBot="1" x14ac:dyDescent="0.35">
      <c r="A42" s="15"/>
      <c r="B42" s="19"/>
      <c r="C42" s="41"/>
      <c r="D42" s="18"/>
      <c r="E42" s="65">
        <f t="shared" si="0"/>
        <v>0</v>
      </c>
      <c r="F42" s="46">
        <f t="shared" si="1"/>
        <v>0</v>
      </c>
      <c r="G42" s="15"/>
      <c r="H42" s="19"/>
      <c r="I42" s="41"/>
      <c r="J42" s="18"/>
      <c r="K42" s="65">
        <f t="shared" si="2"/>
        <v>0</v>
      </c>
      <c r="L42" s="46">
        <f t="shared" si="3"/>
        <v>0</v>
      </c>
      <c r="N42" s="19"/>
      <c r="O42" s="41"/>
      <c r="P42" s="18"/>
      <c r="Q42" s="65">
        <f t="shared" si="4"/>
        <v>0</v>
      </c>
      <c r="R42" s="46">
        <f t="shared" si="5"/>
        <v>0</v>
      </c>
      <c r="T42" s="19"/>
      <c r="U42" s="41"/>
      <c r="V42" s="18"/>
    </row>
    <row r="43" spans="1:22" ht="15" thickBot="1" x14ac:dyDescent="0.35">
      <c r="A43" s="23"/>
      <c r="B43" s="20" t="s">
        <v>14</v>
      </c>
      <c r="C43" s="21"/>
      <c r="D43" s="22">
        <f>SUM(D11:D42)</f>
        <v>0</v>
      </c>
      <c r="E43" s="49">
        <f>SUM(E11:E42)</f>
        <v>0</v>
      </c>
      <c r="F43" s="49">
        <f>SUM(F11:F42)</f>
        <v>0</v>
      </c>
      <c r="G43" s="15"/>
      <c r="H43" s="20" t="s">
        <v>14</v>
      </c>
      <c r="I43" s="21"/>
      <c r="J43" s="22">
        <f>SUM(J11:J42)</f>
        <v>0</v>
      </c>
      <c r="K43" s="49">
        <f>SUM(K11:K42)</f>
        <v>0</v>
      </c>
      <c r="L43" s="49">
        <f>SUM(L11:L42)</f>
        <v>0</v>
      </c>
      <c r="N43" s="20" t="s">
        <v>14</v>
      </c>
      <c r="O43" s="21"/>
      <c r="P43" s="22">
        <f>SUM(P11:P42)</f>
        <v>0</v>
      </c>
      <c r="Q43" s="49">
        <f>SUM(Q11:Q42)</f>
        <v>0</v>
      </c>
      <c r="R43" s="49">
        <f>SUM(R11:R42)</f>
        <v>0</v>
      </c>
      <c r="T43" s="20" t="s">
        <v>14</v>
      </c>
      <c r="U43" s="21"/>
      <c r="V43" s="49">
        <f>SUM(V36:V42)</f>
        <v>0</v>
      </c>
    </row>
    <row r="44" spans="1:22" ht="15" thickBot="1" x14ac:dyDescent="0.35">
      <c r="A44" s="23"/>
      <c r="B44" s="113"/>
      <c r="C44" s="15"/>
      <c r="D44" s="15"/>
      <c r="E44" s="15"/>
      <c r="F44" s="15"/>
      <c r="G44" s="15"/>
      <c r="H44" s="15"/>
      <c r="R44" s="110"/>
      <c r="T44" s="109"/>
      <c r="V44" s="110"/>
    </row>
    <row r="45" spans="1:22" ht="15" thickBot="1" x14ac:dyDescent="0.35">
      <c r="A45" s="42"/>
      <c r="B45" s="111" t="s">
        <v>31</v>
      </c>
      <c r="C45" s="32"/>
      <c r="D45" s="15"/>
      <c r="E45" s="69"/>
      <c r="F45" s="63">
        <f>+E45*$F$10</f>
        <v>0</v>
      </c>
      <c r="G45" s="15"/>
      <c r="H45" s="25"/>
      <c r="R45" s="110"/>
      <c r="T45" s="109"/>
      <c r="V45" s="110"/>
    </row>
    <row r="46" spans="1:22" ht="15" thickBot="1" x14ac:dyDescent="0.35">
      <c r="A46" s="23"/>
      <c r="B46" s="111" t="s">
        <v>33</v>
      </c>
      <c r="C46" s="32"/>
      <c r="D46" s="15"/>
      <c r="E46" s="69"/>
      <c r="F46" s="63">
        <f t="shared" ref="F46:F47" si="6">+E46*$F$10</f>
        <v>0</v>
      </c>
      <c r="G46" s="15"/>
      <c r="H46" s="15"/>
      <c r="R46" s="110"/>
      <c r="T46" s="109"/>
      <c r="V46" s="110"/>
    </row>
    <row r="47" spans="1:22" ht="15.75" customHeight="1" thickBot="1" x14ac:dyDescent="0.35">
      <c r="A47" s="23"/>
      <c r="B47" s="114" t="s">
        <v>34</v>
      </c>
      <c r="C47" s="115"/>
      <c r="D47" s="116"/>
      <c r="E47" s="69"/>
      <c r="F47" s="63">
        <f t="shared" si="6"/>
        <v>0</v>
      </c>
      <c r="G47" s="116"/>
      <c r="H47" s="116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T47" s="126"/>
      <c r="U47" s="117"/>
      <c r="V47" s="118"/>
    </row>
    <row r="48" spans="1:22" ht="15" thickBot="1" x14ac:dyDescent="0.35">
      <c r="A48" s="23"/>
      <c r="B48" s="15"/>
      <c r="C48" s="15"/>
      <c r="D48" s="43"/>
      <c r="E48" s="43"/>
      <c r="F48" s="15"/>
      <c r="G48" s="15"/>
      <c r="H48" s="32"/>
      <c r="I48" s="32"/>
      <c r="J48" s="15"/>
      <c r="K48" s="43"/>
    </row>
    <row r="49" spans="1:11" ht="15" thickBot="1" x14ac:dyDescent="0.35">
      <c r="A49" s="23"/>
      <c r="B49" s="32" t="s">
        <v>37</v>
      </c>
      <c r="C49" s="15"/>
      <c r="D49" s="43"/>
      <c r="E49" s="81"/>
      <c r="F49" s="15"/>
      <c r="G49" s="15"/>
      <c r="H49" s="32"/>
      <c r="I49" s="32"/>
      <c r="J49" s="15"/>
      <c r="K49" s="43"/>
    </row>
    <row r="50" spans="1:11" ht="15" thickBot="1" x14ac:dyDescent="0.35">
      <c r="A50" s="23"/>
      <c r="B50" s="15"/>
      <c r="C50" s="15"/>
      <c r="D50" s="43"/>
      <c r="E50" s="43"/>
      <c r="F50" s="15"/>
      <c r="G50" s="15"/>
      <c r="H50" s="32"/>
      <c r="I50" s="32"/>
      <c r="J50" s="15"/>
      <c r="K50" s="43"/>
    </row>
    <row r="51" spans="1:11" ht="15" thickBot="1" x14ac:dyDescent="0.35">
      <c r="A51" s="23"/>
      <c r="B51" s="32" t="s">
        <v>15</v>
      </c>
      <c r="C51" s="15"/>
      <c r="D51" s="15"/>
      <c r="E51" s="63">
        <f>+E53+E55+F70</f>
        <v>0</v>
      </c>
      <c r="F51" s="43"/>
      <c r="G51" s="15"/>
      <c r="H51" s="32"/>
      <c r="I51" s="32"/>
      <c r="J51" s="26"/>
      <c r="K51" s="15"/>
    </row>
    <row r="52" spans="1:11" ht="14.4" x14ac:dyDescent="0.3">
      <c r="A52" s="23"/>
      <c r="B52" s="15"/>
      <c r="C52" s="15"/>
      <c r="D52" s="15"/>
      <c r="E52" s="15"/>
      <c r="F52" s="15"/>
      <c r="G52" s="15"/>
      <c r="H52" s="15"/>
      <c r="I52" s="15"/>
      <c r="J52" s="43"/>
      <c r="K52" s="72"/>
    </row>
    <row r="53" spans="1:11" ht="14.4" x14ac:dyDescent="0.3">
      <c r="A53" s="23"/>
      <c r="B53" s="15" t="s">
        <v>19</v>
      </c>
      <c r="C53" s="15"/>
      <c r="D53" s="15"/>
      <c r="E53" s="64"/>
      <c r="F53" s="15"/>
      <c r="G53" s="15"/>
      <c r="H53" s="15"/>
      <c r="I53" s="15"/>
      <c r="J53" s="43"/>
      <c r="K53" s="72"/>
    </row>
    <row r="54" spans="1:11" ht="14.4" x14ac:dyDescent="0.3">
      <c r="A54" s="23"/>
      <c r="B54" s="15" t="s">
        <v>20</v>
      </c>
      <c r="C54" s="15"/>
      <c r="D54" s="15"/>
      <c r="E54" s="62"/>
      <c r="F54" s="15"/>
      <c r="G54" s="15"/>
      <c r="H54" s="15"/>
      <c r="I54" s="15"/>
      <c r="J54" s="43"/>
      <c r="K54" s="72"/>
    </row>
    <row r="55" spans="1:11" ht="14.4" x14ac:dyDescent="0.3">
      <c r="A55" s="31"/>
      <c r="B55" s="15" t="s">
        <v>35</v>
      </c>
      <c r="C55" s="15"/>
      <c r="D55" s="15"/>
      <c r="E55" s="77">
        <f>+F45+F46+F47</f>
        <v>0</v>
      </c>
      <c r="F55" s="29"/>
      <c r="G55" s="30"/>
      <c r="H55" s="32"/>
      <c r="I55" s="15"/>
      <c r="J55" s="43"/>
      <c r="K55" s="72"/>
    </row>
    <row r="56" spans="1:11" ht="14.4" x14ac:dyDescent="0.3">
      <c r="A56" s="31"/>
      <c r="B56" s="15"/>
      <c r="C56" s="15"/>
      <c r="D56" s="15"/>
      <c r="E56" s="79"/>
      <c r="F56" s="15"/>
      <c r="G56" s="15"/>
      <c r="H56" s="15"/>
    </row>
    <row r="57" spans="1:11" ht="14.4" x14ac:dyDescent="0.3">
      <c r="A57" s="31"/>
      <c r="B57" s="33" t="s">
        <v>32</v>
      </c>
      <c r="C57" s="34"/>
      <c r="D57" s="35"/>
      <c r="E57" s="78" t="s">
        <v>9</v>
      </c>
      <c r="F57" s="36" t="s">
        <v>13</v>
      </c>
      <c r="G57" s="15"/>
      <c r="H57" s="15"/>
      <c r="J57" s="73"/>
    </row>
    <row r="58" spans="1:11" ht="14.4" x14ac:dyDescent="0.3">
      <c r="A58" s="31"/>
      <c r="B58" s="37"/>
      <c r="C58" s="34"/>
      <c r="D58" s="35"/>
      <c r="E58" s="28"/>
      <c r="F58" s="47">
        <f>(E58/1.2)*20%</f>
        <v>0</v>
      </c>
      <c r="G58" s="15"/>
      <c r="H58" s="15"/>
    </row>
    <row r="59" spans="1:11" ht="14.4" x14ac:dyDescent="0.3">
      <c r="A59" s="15"/>
      <c r="B59" s="37"/>
      <c r="C59" s="34"/>
      <c r="D59" s="35"/>
      <c r="E59" s="28"/>
      <c r="F59" s="47">
        <f>(E59/1.2)*20%</f>
        <v>0</v>
      </c>
      <c r="G59" s="15"/>
      <c r="H59" s="15"/>
    </row>
    <row r="60" spans="1:11" ht="15.6" x14ac:dyDescent="0.3">
      <c r="A60" s="15"/>
      <c r="B60" s="37"/>
      <c r="C60" s="34"/>
      <c r="D60" s="35"/>
      <c r="E60" s="27"/>
      <c r="F60" s="47">
        <f t="shared" ref="F60:F67" si="7">(E60/1.2)*20%</f>
        <v>0</v>
      </c>
      <c r="G60" s="15"/>
      <c r="H60" s="15"/>
      <c r="I60" s="11"/>
      <c r="J60" s="11"/>
      <c r="K60" s="74"/>
    </row>
    <row r="61" spans="1:11" ht="15.6" x14ac:dyDescent="0.3">
      <c r="A61" s="15"/>
      <c r="B61" s="37"/>
      <c r="C61" s="34"/>
      <c r="D61" s="35"/>
      <c r="E61" s="27"/>
      <c r="F61" s="47">
        <f t="shared" si="7"/>
        <v>0</v>
      </c>
      <c r="G61" s="15"/>
      <c r="H61" s="15"/>
      <c r="I61" s="11"/>
      <c r="J61" s="11"/>
      <c r="K61" s="75"/>
    </row>
    <row r="62" spans="1:11" ht="15.6" x14ac:dyDescent="0.3">
      <c r="A62" s="15"/>
      <c r="B62" s="37"/>
      <c r="C62" s="34"/>
      <c r="D62" s="35"/>
      <c r="E62" s="27"/>
      <c r="F62" s="47">
        <f t="shared" si="7"/>
        <v>0</v>
      </c>
      <c r="G62" s="15"/>
      <c r="H62" s="15"/>
      <c r="I62" s="59"/>
      <c r="J62" s="59"/>
      <c r="K62" s="60"/>
    </row>
    <row r="63" spans="1:11" ht="15.6" x14ac:dyDescent="0.3">
      <c r="A63" s="15"/>
      <c r="B63" s="37"/>
      <c r="C63" s="34"/>
      <c r="D63" s="35"/>
      <c r="E63" s="27"/>
      <c r="F63" s="47">
        <f t="shared" si="7"/>
        <v>0</v>
      </c>
      <c r="G63" s="15"/>
      <c r="H63" s="15"/>
      <c r="I63" s="59"/>
      <c r="J63" s="59"/>
      <c r="K63" s="60"/>
    </row>
    <row r="64" spans="1:11" ht="14.4" x14ac:dyDescent="0.3">
      <c r="A64" s="15"/>
      <c r="B64" s="37"/>
      <c r="C64" s="34"/>
      <c r="D64" s="35"/>
      <c r="E64" s="27"/>
      <c r="F64" s="47">
        <f t="shared" si="7"/>
        <v>0</v>
      </c>
      <c r="G64" s="15"/>
      <c r="H64" s="15"/>
    </row>
    <row r="65" spans="1:8" ht="14.4" x14ac:dyDescent="0.3">
      <c r="A65" s="15"/>
      <c r="B65" s="37"/>
      <c r="C65" s="34"/>
      <c r="D65" s="35"/>
      <c r="E65" s="27"/>
      <c r="F65" s="47">
        <f t="shared" si="7"/>
        <v>0</v>
      </c>
      <c r="G65" s="15"/>
      <c r="H65" s="15"/>
    </row>
    <row r="66" spans="1:8" ht="14.4" x14ac:dyDescent="0.3">
      <c r="A66" s="15"/>
      <c r="B66" s="37"/>
      <c r="C66" s="34"/>
      <c r="D66" s="35"/>
      <c r="E66" s="27"/>
      <c r="F66" s="47">
        <f t="shared" si="7"/>
        <v>0</v>
      </c>
      <c r="G66" s="15"/>
      <c r="H66" s="15"/>
    </row>
    <row r="67" spans="1:8" ht="14.4" x14ac:dyDescent="0.3">
      <c r="A67" s="15"/>
      <c r="B67" s="37"/>
      <c r="C67" s="34"/>
      <c r="D67" s="35"/>
      <c r="E67" s="27"/>
      <c r="F67" s="47">
        <f t="shared" si="7"/>
        <v>0</v>
      </c>
      <c r="G67" s="15"/>
      <c r="H67" s="15"/>
    </row>
    <row r="68" spans="1:8" ht="14.4" x14ac:dyDescent="0.3">
      <c r="A68" s="15"/>
      <c r="B68" s="37"/>
      <c r="C68" s="34"/>
      <c r="D68" s="38" t="s">
        <v>18</v>
      </c>
      <c r="E68" s="36"/>
      <c r="F68" s="71">
        <f>SUM(F58:F67)</f>
        <v>0</v>
      </c>
      <c r="G68" s="15"/>
      <c r="H68" s="15"/>
    </row>
    <row r="69" spans="1:8" ht="15" thickBot="1" x14ac:dyDescent="0.35">
      <c r="A69" s="15"/>
      <c r="B69" s="15"/>
      <c r="C69" s="15"/>
      <c r="D69" s="15"/>
      <c r="E69" s="15"/>
      <c r="F69" s="15"/>
      <c r="G69" s="15"/>
      <c r="H69" s="15"/>
    </row>
    <row r="70" spans="1:8" ht="15" thickBot="1" x14ac:dyDescent="0.35">
      <c r="A70" s="15"/>
      <c r="B70" s="15"/>
      <c r="C70" s="15"/>
      <c r="D70" s="39" t="s">
        <v>21</v>
      </c>
      <c r="E70" s="15"/>
      <c r="F70" s="70">
        <f>+E54-F68</f>
        <v>0</v>
      </c>
      <c r="G70" s="15"/>
      <c r="H70" s="15"/>
    </row>
    <row r="71" spans="1:8" ht="15" thickBot="1" x14ac:dyDescent="0.35">
      <c r="A71" s="25"/>
      <c r="B71" s="15"/>
      <c r="C71" s="15"/>
      <c r="D71" s="15"/>
      <c r="E71" s="15"/>
      <c r="F71" s="15"/>
      <c r="G71" s="15"/>
      <c r="H71" s="15"/>
    </row>
    <row r="72" spans="1:8" ht="15" thickBot="1" x14ac:dyDescent="0.35">
      <c r="A72" s="15"/>
      <c r="B72" s="15"/>
      <c r="C72" s="15"/>
      <c r="D72" s="15" t="s">
        <v>36</v>
      </c>
      <c r="E72" s="15"/>
      <c r="F72" s="76"/>
      <c r="G72" s="15"/>
      <c r="H72" s="15"/>
    </row>
    <row r="73" spans="1:8" ht="15" thickBot="1" x14ac:dyDescent="0.35">
      <c r="A73" s="15"/>
      <c r="B73" s="15"/>
      <c r="C73" s="15"/>
      <c r="D73" s="15"/>
      <c r="E73" s="15"/>
      <c r="F73" s="15"/>
      <c r="G73" s="15"/>
      <c r="H73" s="15"/>
    </row>
    <row r="74" spans="1:8" ht="15" thickBot="1" x14ac:dyDescent="0.35">
      <c r="A74" s="15"/>
      <c r="B74" s="15"/>
      <c r="C74" s="15"/>
      <c r="D74" s="15" t="s">
        <v>16</v>
      </c>
      <c r="E74" s="15"/>
      <c r="F74" s="70">
        <f>IF(OCTOBRE!E78="TVA A PAYER",0,-OCTOBRE!F78-OCTOBRE!F80)</f>
        <v>0</v>
      </c>
      <c r="G74" s="15"/>
      <c r="H74" s="15"/>
    </row>
    <row r="75" spans="1:8" ht="15" thickBot="1" x14ac:dyDescent="0.35">
      <c r="A75" s="15"/>
      <c r="B75" s="15"/>
      <c r="C75" s="15"/>
      <c r="D75" s="15"/>
      <c r="E75" s="15"/>
      <c r="F75" s="15"/>
      <c r="G75" s="15"/>
      <c r="H75" s="15"/>
    </row>
    <row r="76" spans="1:8" ht="15" thickBot="1" x14ac:dyDescent="0.35">
      <c r="A76" s="15"/>
      <c r="B76" s="15"/>
      <c r="C76" s="15"/>
      <c r="D76" s="15" t="s">
        <v>38</v>
      </c>
      <c r="E76" s="39"/>
      <c r="F76" s="80">
        <f>IF(JANVIER!E49="0","0",JANVIER!E49)</f>
        <v>0</v>
      </c>
      <c r="G76" s="15"/>
      <c r="H76" s="15"/>
    </row>
    <row r="77" spans="1:8" ht="15" thickBot="1" x14ac:dyDescent="0.35">
      <c r="A77" s="15"/>
      <c r="B77" s="15"/>
      <c r="C77" s="15"/>
      <c r="D77" s="15"/>
      <c r="E77" s="15"/>
      <c r="F77" s="15"/>
      <c r="G77" s="15"/>
      <c r="H77" s="15"/>
    </row>
    <row r="78" spans="1:8" ht="15" thickBot="1" x14ac:dyDescent="0.35">
      <c r="A78" s="15"/>
      <c r="B78" s="15"/>
      <c r="C78" s="15"/>
      <c r="D78" s="15"/>
      <c r="E78" s="39" t="str">
        <f>IF(F78&gt;=0,"TVA A PAYER","CREDIT DE TVA")</f>
        <v>TVA A PAYER</v>
      </c>
      <c r="F78" s="48">
        <f>IF(E49="",(F43+L43+R43+F45+F46+F47-E51-F72-F74-F76),E49)</f>
        <v>0</v>
      </c>
      <c r="G78" s="32"/>
      <c r="H78" s="15"/>
    </row>
    <row r="79" spans="1:8" ht="15" thickBot="1" x14ac:dyDescent="0.35">
      <c r="A79" s="15"/>
      <c r="B79" s="15"/>
      <c r="C79" s="15"/>
      <c r="D79" s="15"/>
      <c r="E79" s="15"/>
      <c r="F79" s="15"/>
      <c r="G79" s="15"/>
      <c r="H79" s="15"/>
    </row>
    <row r="80" spans="1:8" ht="15" thickBot="1" x14ac:dyDescent="0.35">
      <c r="A80" s="15"/>
      <c r="B80" s="15"/>
      <c r="C80" s="15"/>
      <c r="D80" s="15"/>
      <c r="E80" s="39" t="s">
        <v>26</v>
      </c>
      <c r="F80" s="81"/>
      <c r="G80" s="15"/>
      <c r="H80" s="15"/>
    </row>
    <row r="81" spans="1:8" ht="14.4" x14ac:dyDescent="0.3">
      <c r="A81" s="15"/>
      <c r="B81" s="15"/>
      <c r="C81" s="15"/>
      <c r="D81" s="15"/>
      <c r="E81" s="15"/>
      <c r="F81" s="15"/>
      <c r="G81" s="15"/>
      <c r="H81" s="15"/>
    </row>
    <row r="82" spans="1:8" ht="14.4" x14ac:dyDescent="0.3">
      <c r="A82" s="15"/>
      <c r="B82" s="15"/>
      <c r="C82" s="15"/>
      <c r="D82" s="15"/>
      <c r="E82" s="15"/>
      <c r="F82" s="15"/>
      <c r="G82" s="15"/>
      <c r="H82" s="15"/>
    </row>
    <row r="83" spans="1:8" ht="14.4" x14ac:dyDescent="0.3">
      <c r="A83" s="15"/>
      <c r="B83" s="15"/>
      <c r="C83" s="15"/>
      <c r="D83" s="15"/>
      <c r="E83" s="15"/>
      <c r="F83" s="15"/>
      <c r="G83" s="15"/>
      <c r="H83" s="15"/>
    </row>
    <row r="84" spans="1:8" ht="14.4" x14ac:dyDescent="0.3">
      <c r="A84" s="15"/>
      <c r="B84" s="15"/>
      <c r="C84" s="15"/>
      <c r="D84" s="15"/>
      <c r="E84" s="15"/>
      <c r="F84" s="15"/>
      <c r="G84" s="15"/>
      <c r="H84" s="15"/>
    </row>
    <row r="85" spans="1:8" ht="14.4" x14ac:dyDescent="0.3">
      <c r="A85" s="15"/>
      <c r="B85" s="15"/>
      <c r="C85" s="15"/>
      <c r="D85" s="15"/>
      <c r="E85" s="15"/>
      <c r="F85" s="15"/>
      <c r="G85" s="15"/>
      <c r="H85" s="15"/>
    </row>
    <row r="86" spans="1:8" ht="14.4" x14ac:dyDescent="0.3">
      <c r="A86" s="15"/>
      <c r="B86" s="15"/>
      <c r="C86" s="15"/>
      <c r="D86" s="15"/>
      <c r="E86" s="15"/>
      <c r="F86" s="15"/>
      <c r="G86" s="15"/>
      <c r="H86" s="15"/>
    </row>
    <row r="87" spans="1:8" ht="14.4" x14ac:dyDescent="0.3">
      <c r="A87" s="15"/>
      <c r="B87" s="15"/>
      <c r="C87" s="15"/>
      <c r="D87" s="15"/>
      <c r="E87" s="15"/>
      <c r="F87" s="15"/>
      <c r="G87" s="15"/>
      <c r="H87" s="15"/>
    </row>
    <row r="88" spans="1:8" ht="14.4" x14ac:dyDescent="0.3">
      <c r="A88" s="15"/>
      <c r="B88" s="15"/>
      <c r="C88" s="15"/>
      <c r="D88" s="15"/>
      <c r="E88" s="15"/>
      <c r="F88" s="15"/>
      <c r="G88" s="15"/>
      <c r="H88" s="15"/>
    </row>
    <row r="89" spans="1:8" ht="14.4" x14ac:dyDescent="0.3">
      <c r="A89" s="15"/>
      <c r="B89" s="15"/>
      <c r="C89" s="15"/>
      <c r="D89" s="15"/>
      <c r="E89" s="15"/>
      <c r="F89" s="15"/>
      <c r="G89" s="15"/>
      <c r="H89" s="15"/>
    </row>
    <row r="90" spans="1:8" ht="14.4" x14ac:dyDescent="0.3">
      <c r="A90" s="15"/>
      <c r="B90" s="15"/>
      <c r="C90" s="15"/>
      <c r="D90" s="15"/>
      <c r="E90" s="15"/>
      <c r="F90" s="15"/>
      <c r="G90" s="15"/>
      <c r="H90" s="15"/>
    </row>
    <row r="91" spans="1:8" ht="14.4" x14ac:dyDescent="0.3">
      <c r="A91" s="15"/>
      <c r="B91" s="15"/>
      <c r="C91" s="15"/>
      <c r="D91" s="15"/>
      <c r="E91" s="15"/>
      <c r="F91" s="15"/>
      <c r="G91" s="15"/>
      <c r="H91" s="15"/>
    </row>
    <row r="92" spans="1:8" ht="14.4" x14ac:dyDescent="0.3">
      <c r="A92" s="15"/>
      <c r="B92" s="15"/>
      <c r="C92" s="15"/>
      <c r="D92" s="15"/>
      <c r="E92" s="15"/>
      <c r="F92" s="15"/>
      <c r="G92" s="15"/>
      <c r="H92" s="15"/>
    </row>
    <row r="93" spans="1:8" ht="14.4" x14ac:dyDescent="0.3">
      <c r="A93" s="15"/>
      <c r="B93" s="15"/>
      <c r="C93" s="15"/>
      <c r="D93" s="15"/>
      <c r="E93" s="15"/>
      <c r="F93" s="15"/>
      <c r="G93" s="15"/>
      <c r="H93" s="15"/>
    </row>
    <row r="94" spans="1:8" ht="14.4" x14ac:dyDescent="0.3">
      <c r="A94" s="15"/>
      <c r="B94" s="15"/>
      <c r="C94" s="15"/>
      <c r="D94" s="15"/>
      <c r="E94" s="15"/>
      <c r="F94" s="15"/>
      <c r="G94" s="15"/>
      <c r="H94" s="15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2395E-02B2-473D-911C-09C398F4DF21}">
  <sheetPr>
    <tabColor theme="3"/>
    <pageSetUpPr fitToPage="1"/>
  </sheetPr>
  <dimension ref="A1:V94"/>
  <sheetViews>
    <sheetView zoomScaleNormal="100" workbookViewId="0">
      <selection activeCell="C20" sqref="C20"/>
    </sheetView>
  </sheetViews>
  <sheetFormatPr baseColWidth="10" defaultColWidth="11.44140625" defaultRowHeight="13.8" x14ac:dyDescent="0.3"/>
  <cols>
    <col min="1" max="1" width="2.88671875" style="12" customWidth="1"/>
    <col min="2" max="2" width="12.44140625" style="12" customWidth="1"/>
    <col min="3" max="3" width="29.6640625" style="12" customWidth="1"/>
    <col min="4" max="4" width="26.5546875" style="12" customWidth="1"/>
    <col min="5" max="5" width="12.5546875" style="12" bestFit="1" customWidth="1"/>
    <col min="6" max="6" width="12.33203125" style="12" bestFit="1" customWidth="1"/>
    <col min="7" max="7" width="1.5546875" style="12" customWidth="1"/>
    <col min="8" max="8" width="11.44140625" style="12"/>
    <col min="9" max="9" width="16.33203125" style="12" customWidth="1"/>
    <col min="10" max="12" width="11.44140625" style="12" customWidth="1"/>
    <col min="13" max="13" width="1.5546875" style="12" customWidth="1"/>
    <col min="14" max="18" width="11.44140625" style="12"/>
    <col min="19" max="19" width="1.5546875" style="12" customWidth="1"/>
    <col min="20" max="16384" width="11.44140625" style="12"/>
  </cols>
  <sheetData>
    <row r="1" spans="1:22" s="1" customFormat="1" ht="22.95" customHeight="1" x14ac:dyDescent="0.25">
      <c r="B1" s="103" t="s">
        <v>83</v>
      </c>
      <c r="C1" s="169">
        <f>+ReleveTVA!B1</f>
        <v>0</v>
      </c>
      <c r="D1" s="170"/>
    </row>
    <row r="2" spans="1:22" s="1" customFormat="1" ht="22.95" customHeight="1" thickBot="1" x14ac:dyDescent="0.3">
      <c r="B2" s="104" t="s">
        <v>84</v>
      </c>
      <c r="C2" s="171">
        <f>+ReleveTVA!B2</f>
        <v>0</v>
      </c>
      <c r="D2" s="172"/>
    </row>
    <row r="3" spans="1:22" ht="15.6" x14ac:dyDescent="0.3">
      <c r="B3" s="11" t="s">
        <v>27</v>
      </c>
      <c r="D3" s="24"/>
    </row>
    <row r="4" spans="1:22" x14ac:dyDescent="0.3">
      <c r="F4" s="97" t="s">
        <v>71</v>
      </c>
    </row>
    <row r="5" spans="1:22" ht="14.4" thickBot="1" x14ac:dyDescent="0.35">
      <c r="F5" s="97"/>
    </row>
    <row r="6" spans="1:22" x14ac:dyDescent="0.3">
      <c r="B6" s="105" t="s">
        <v>86</v>
      </c>
      <c r="C6" s="106"/>
      <c r="D6" s="106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8"/>
      <c r="T6" s="105" t="s">
        <v>87</v>
      </c>
      <c r="U6" s="106"/>
      <c r="V6" s="108"/>
    </row>
    <row r="7" spans="1:22" x14ac:dyDescent="0.3">
      <c r="B7" s="109"/>
      <c r="F7" s="97"/>
      <c r="R7" s="110"/>
      <c r="T7" s="109"/>
      <c r="V7" s="110"/>
    </row>
    <row r="8" spans="1:22" ht="14.4" x14ac:dyDescent="0.3">
      <c r="A8" s="15"/>
      <c r="B8" s="111" t="s">
        <v>28</v>
      </c>
      <c r="C8" s="32"/>
      <c r="D8" s="15"/>
      <c r="E8" s="15"/>
      <c r="F8" s="15"/>
      <c r="G8" s="15"/>
      <c r="H8" s="32" t="s">
        <v>29</v>
      </c>
      <c r="I8" s="32"/>
      <c r="J8" s="15"/>
      <c r="K8" s="15"/>
      <c r="L8" s="15"/>
      <c r="M8" s="15"/>
      <c r="N8" s="32" t="s">
        <v>30</v>
      </c>
      <c r="O8" s="32"/>
      <c r="P8" s="15"/>
      <c r="Q8" s="15"/>
      <c r="R8" s="112"/>
      <c r="T8" s="111" t="s">
        <v>88</v>
      </c>
      <c r="U8" s="32"/>
      <c r="V8" s="112"/>
    </row>
    <row r="9" spans="1:22" ht="15" thickBot="1" x14ac:dyDescent="0.35">
      <c r="A9" s="15"/>
      <c r="B9" s="113" t="s">
        <v>10</v>
      </c>
      <c r="C9" s="15" t="s">
        <v>11</v>
      </c>
      <c r="D9" s="15" t="s">
        <v>9</v>
      </c>
      <c r="E9" s="15" t="s">
        <v>12</v>
      </c>
      <c r="F9" s="15" t="s">
        <v>13</v>
      </c>
      <c r="G9" s="15"/>
      <c r="H9" s="15" t="s">
        <v>10</v>
      </c>
      <c r="I9" s="15" t="s">
        <v>11</v>
      </c>
      <c r="J9" s="15" t="s">
        <v>9</v>
      </c>
      <c r="K9" s="15" t="s">
        <v>12</v>
      </c>
      <c r="L9" s="15" t="s">
        <v>13</v>
      </c>
      <c r="N9" s="15" t="s">
        <v>10</v>
      </c>
      <c r="O9" s="15" t="s">
        <v>11</v>
      </c>
      <c r="P9" s="15" t="s">
        <v>9</v>
      </c>
      <c r="Q9" s="15" t="s">
        <v>12</v>
      </c>
      <c r="R9" s="112" t="s">
        <v>13</v>
      </c>
      <c r="T9" s="113" t="s">
        <v>10</v>
      </c>
      <c r="U9" s="15" t="s">
        <v>11</v>
      </c>
      <c r="V9" s="112" t="s">
        <v>9</v>
      </c>
    </row>
    <row r="10" spans="1:22" s="14" customFormat="1" ht="12.75" customHeight="1" thickBot="1" x14ac:dyDescent="0.35">
      <c r="A10" s="15"/>
      <c r="B10" s="13"/>
      <c r="C10" s="16"/>
      <c r="D10" s="17"/>
      <c r="E10" s="66">
        <v>1.2</v>
      </c>
      <c r="F10" s="67">
        <v>0.2</v>
      </c>
      <c r="G10" s="15"/>
      <c r="H10" s="13"/>
      <c r="I10" s="16"/>
      <c r="J10" s="17"/>
      <c r="K10" s="66">
        <v>1.1000000000000001</v>
      </c>
      <c r="L10" s="67">
        <v>0.1</v>
      </c>
      <c r="N10" s="13"/>
      <c r="O10" s="16"/>
      <c r="P10" s="17"/>
      <c r="Q10" s="66">
        <v>1.0549999999999999</v>
      </c>
      <c r="R10" s="68">
        <v>5.5E-2</v>
      </c>
      <c r="T10" s="122"/>
      <c r="U10" s="123"/>
      <c r="V10" s="127"/>
    </row>
    <row r="11" spans="1:22" s="14" customFormat="1" ht="12.75" customHeight="1" x14ac:dyDescent="0.3">
      <c r="A11" s="15"/>
      <c r="B11" s="121"/>
      <c r="C11" s="119"/>
      <c r="D11" s="61"/>
      <c r="E11" s="65">
        <f>+D11/$E$10</f>
        <v>0</v>
      </c>
      <c r="F11" s="46">
        <f>+E11*$F$10</f>
        <v>0</v>
      </c>
      <c r="G11" s="15"/>
      <c r="H11" s="121"/>
      <c r="I11" s="119"/>
      <c r="J11" s="61"/>
      <c r="K11" s="65">
        <f>+J11/$K$10</f>
        <v>0</v>
      </c>
      <c r="L11" s="46">
        <f>+K11*$L$10</f>
        <v>0</v>
      </c>
      <c r="N11" s="121"/>
      <c r="O11" s="119"/>
      <c r="P11" s="61"/>
      <c r="Q11" s="65">
        <f>+P11/$Q$10</f>
        <v>0</v>
      </c>
      <c r="R11" s="46">
        <f>+Q11*$R$10</f>
        <v>0</v>
      </c>
      <c r="T11" s="19"/>
      <c r="U11" s="41"/>
      <c r="V11" s="61"/>
    </row>
    <row r="12" spans="1:22" s="14" customFormat="1" ht="12.75" customHeight="1" x14ac:dyDescent="0.3">
      <c r="A12" s="15"/>
      <c r="B12" s="19"/>
      <c r="C12" s="120"/>
      <c r="D12" s="61"/>
      <c r="E12" s="65">
        <f t="shared" ref="E12:E42" si="0">+D12/$E$10</f>
        <v>0</v>
      </c>
      <c r="F12" s="46">
        <f t="shared" ref="F12:F42" si="1">+E12*$F$10</f>
        <v>0</v>
      </c>
      <c r="G12" s="15"/>
      <c r="H12" s="19"/>
      <c r="I12" s="41"/>
      <c r="J12" s="61"/>
      <c r="K12" s="65">
        <f t="shared" ref="K12:K42" si="2">+J12/$K$10</f>
        <v>0</v>
      </c>
      <c r="L12" s="46">
        <f t="shared" ref="L12:L42" si="3">+K12*$L$10</f>
        <v>0</v>
      </c>
      <c r="N12" s="19"/>
      <c r="O12" s="41"/>
      <c r="P12" s="61"/>
      <c r="Q12" s="65">
        <f t="shared" ref="Q12:Q42" si="4">+P12/$Q$10</f>
        <v>0</v>
      </c>
      <c r="R12" s="46">
        <f t="shared" ref="R12:R42" si="5">+Q12*$R$10</f>
        <v>0</v>
      </c>
      <c r="T12" s="19"/>
      <c r="U12" s="41"/>
      <c r="V12" s="61"/>
    </row>
    <row r="13" spans="1:22" s="14" customFormat="1" ht="12.75" customHeight="1" x14ac:dyDescent="0.3">
      <c r="A13" s="15"/>
      <c r="B13" s="19"/>
      <c r="C13" s="41"/>
      <c r="D13" s="61"/>
      <c r="E13" s="65">
        <f t="shared" si="0"/>
        <v>0</v>
      </c>
      <c r="F13" s="46">
        <f t="shared" si="1"/>
        <v>0</v>
      </c>
      <c r="G13" s="15"/>
      <c r="H13" s="19"/>
      <c r="I13" s="41"/>
      <c r="J13" s="61"/>
      <c r="K13" s="65">
        <f t="shared" si="2"/>
        <v>0</v>
      </c>
      <c r="L13" s="46">
        <f t="shared" si="3"/>
        <v>0</v>
      </c>
      <c r="N13" s="19"/>
      <c r="O13" s="41"/>
      <c r="P13" s="61"/>
      <c r="Q13" s="65">
        <f t="shared" si="4"/>
        <v>0</v>
      </c>
      <c r="R13" s="46">
        <f t="shared" si="5"/>
        <v>0</v>
      </c>
      <c r="T13" s="19"/>
      <c r="U13" s="41"/>
      <c r="V13" s="61"/>
    </row>
    <row r="14" spans="1:22" s="14" customFormat="1" ht="12.75" customHeight="1" x14ac:dyDescent="0.3">
      <c r="A14" s="15"/>
      <c r="B14" s="19"/>
      <c r="C14" s="41"/>
      <c r="D14" s="61"/>
      <c r="E14" s="65">
        <f t="shared" si="0"/>
        <v>0</v>
      </c>
      <c r="F14" s="46">
        <f t="shared" si="1"/>
        <v>0</v>
      </c>
      <c r="G14" s="15"/>
      <c r="H14" s="19"/>
      <c r="I14" s="41"/>
      <c r="J14" s="61"/>
      <c r="K14" s="65">
        <f t="shared" si="2"/>
        <v>0</v>
      </c>
      <c r="L14" s="46">
        <f t="shared" si="3"/>
        <v>0</v>
      </c>
      <c r="N14" s="19"/>
      <c r="O14" s="41"/>
      <c r="P14" s="61"/>
      <c r="Q14" s="65">
        <f t="shared" si="4"/>
        <v>0</v>
      </c>
      <c r="R14" s="46">
        <f t="shared" si="5"/>
        <v>0</v>
      </c>
      <c r="T14" s="19"/>
      <c r="U14" s="41"/>
      <c r="V14" s="61"/>
    </row>
    <row r="15" spans="1:22" s="14" customFormat="1" ht="12.75" customHeight="1" x14ac:dyDescent="0.3">
      <c r="A15" s="15"/>
      <c r="B15" s="19"/>
      <c r="C15" s="41"/>
      <c r="D15" s="61"/>
      <c r="E15" s="65">
        <f t="shared" si="0"/>
        <v>0</v>
      </c>
      <c r="F15" s="46">
        <f t="shared" si="1"/>
        <v>0</v>
      </c>
      <c r="G15" s="15"/>
      <c r="H15" s="19"/>
      <c r="I15" s="41"/>
      <c r="J15" s="61"/>
      <c r="K15" s="65">
        <f t="shared" si="2"/>
        <v>0</v>
      </c>
      <c r="L15" s="46">
        <f t="shared" si="3"/>
        <v>0</v>
      </c>
      <c r="N15" s="19"/>
      <c r="O15" s="41"/>
      <c r="P15" s="61"/>
      <c r="Q15" s="65">
        <f t="shared" si="4"/>
        <v>0</v>
      </c>
      <c r="R15" s="46">
        <f t="shared" si="5"/>
        <v>0</v>
      </c>
      <c r="T15" s="19"/>
      <c r="U15" s="41"/>
      <c r="V15" s="61"/>
    </row>
    <row r="16" spans="1:22" s="14" customFormat="1" ht="12.75" customHeight="1" thickBot="1" x14ac:dyDescent="0.35">
      <c r="A16" s="15"/>
      <c r="B16" s="19"/>
      <c r="C16" s="41"/>
      <c r="D16" s="18"/>
      <c r="E16" s="65">
        <f t="shared" si="0"/>
        <v>0</v>
      </c>
      <c r="F16" s="46">
        <f t="shared" si="1"/>
        <v>0</v>
      </c>
      <c r="G16" s="15"/>
      <c r="H16" s="19"/>
      <c r="I16" s="41"/>
      <c r="J16" s="18"/>
      <c r="K16" s="65">
        <f t="shared" si="2"/>
        <v>0</v>
      </c>
      <c r="L16" s="46">
        <f t="shared" si="3"/>
        <v>0</v>
      </c>
      <c r="N16" s="19"/>
      <c r="O16" s="41"/>
      <c r="P16" s="18"/>
      <c r="Q16" s="65">
        <f t="shared" si="4"/>
        <v>0</v>
      </c>
      <c r="R16" s="46">
        <f t="shared" si="5"/>
        <v>0</v>
      </c>
      <c r="T16" s="19"/>
      <c r="U16" s="41"/>
      <c r="V16" s="18"/>
    </row>
    <row r="17" spans="1:22" s="14" customFormat="1" ht="12.75" customHeight="1" thickBot="1" x14ac:dyDescent="0.35">
      <c r="A17" s="15"/>
      <c r="B17" s="19"/>
      <c r="C17" s="41"/>
      <c r="D17" s="18"/>
      <c r="E17" s="65">
        <f t="shared" si="0"/>
        <v>0</v>
      </c>
      <c r="F17" s="46">
        <f t="shared" si="1"/>
        <v>0</v>
      </c>
      <c r="G17" s="15"/>
      <c r="H17" s="19"/>
      <c r="I17" s="41"/>
      <c r="J17" s="18"/>
      <c r="K17" s="65">
        <f t="shared" si="2"/>
        <v>0</v>
      </c>
      <c r="L17" s="46">
        <f t="shared" si="3"/>
        <v>0</v>
      </c>
      <c r="N17" s="19"/>
      <c r="O17" s="41"/>
      <c r="P17" s="18"/>
      <c r="Q17" s="65">
        <f t="shared" si="4"/>
        <v>0</v>
      </c>
      <c r="R17" s="46">
        <f t="shared" si="5"/>
        <v>0</v>
      </c>
      <c r="T17" s="20" t="s">
        <v>14</v>
      </c>
      <c r="U17" s="21"/>
      <c r="V17" s="49">
        <f>SUM(V10:V16)</f>
        <v>0</v>
      </c>
    </row>
    <row r="18" spans="1:22" s="14" customFormat="1" ht="12.75" customHeight="1" x14ac:dyDescent="0.3">
      <c r="A18" s="15"/>
      <c r="B18" s="19"/>
      <c r="C18" s="41"/>
      <c r="D18" s="18"/>
      <c r="E18" s="65">
        <f t="shared" si="0"/>
        <v>0</v>
      </c>
      <c r="F18" s="46">
        <f t="shared" si="1"/>
        <v>0</v>
      </c>
      <c r="G18" s="15"/>
      <c r="H18" s="19"/>
      <c r="I18" s="41"/>
      <c r="J18" s="18"/>
      <c r="K18" s="65">
        <f t="shared" si="2"/>
        <v>0</v>
      </c>
      <c r="L18" s="46">
        <f t="shared" si="3"/>
        <v>0</v>
      </c>
      <c r="N18" s="19"/>
      <c r="O18" s="41"/>
      <c r="P18" s="18"/>
      <c r="Q18" s="65">
        <f t="shared" si="4"/>
        <v>0</v>
      </c>
      <c r="R18" s="46">
        <f t="shared" si="5"/>
        <v>0</v>
      </c>
      <c r="T18" s="124"/>
      <c r="V18" s="125"/>
    </row>
    <row r="19" spans="1:22" s="14" customFormat="1" ht="12.75" customHeight="1" x14ac:dyDescent="0.3">
      <c r="A19" s="15"/>
      <c r="B19" s="19"/>
      <c r="C19" s="41"/>
      <c r="D19" s="18"/>
      <c r="E19" s="65">
        <f t="shared" si="0"/>
        <v>0</v>
      </c>
      <c r="F19" s="46">
        <f t="shared" si="1"/>
        <v>0</v>
      </c>
      <c r="G19" s="15"/>
      <c r="H19" s="19"/>
      <c r="I19" s="41"/>
      <c r="J19" s="18"/>
      <c r="K19" s="65">
        <f t="shared" si="2"/>
        <v>0</v>
      </c>
      <c r="L19" s="46">
        <f t="shared" si="3"/>
        <v>0</v>
      </c>
      <c r="N19" s="19"/>
      <c r="O19" s="41"/>
      <c r="P19" s="18"/>
      <c r="Q19" s="65">
        <f t="shared" si="4"/>
        <v>0</v>
      </c>
      <c r="R19" s="46">
        <f t="shared" si="5"/>
        <v>0</v>
      </c>
      <c r="T19" s="124"/>
      <c r="V19" s="125"/>
    </row>
    <row r="20" spans="1:22" s="14" customFormat="1" ht="12.75" customHeight="1" x14ac:dyDescent="0.3">
      <c r="A20" s="15"/>
      <c r="B20" s="19"/>
      <c r="C20" s="41"/>
      <c r="D20" s="18"/>
      <c r="E20" s="65">
        <f t="shared" si="0"/>
        <v>0</v>
      </c>
      <c r="F20" s="46">
        <f t="shared" si="1"/>
        <v>0</v>
      </c>
      <c r="G20" s="15"/>
      <c r="H20" s="19"/>
      <c r="I20" s="41"/>
      <c r="J20" s="18"/>
      <c r="K20" s="65">
        <f t="shared" si="2"/>
        <v>0</v>
      </c>
      <c r="L20" s="46">
        <f t="shared" si="3"/>
        <v>0</v>
      </c>
      <c r="N20" s="19"/>
      <c r="O20" s="41"/>
      <c r="P20" s="18"/>
      <c r="Q20" s="65">
        <f t="shared" si="4"/>
        <v>0</v>
      </c>
      <c r="R20" s="46">
        <f t="shared" si="5"/>
        <v>0</v>
      </c>
      <c r="T20" s="124"/>
      <c r="V20" s="125"/>
    </row>
    <row r="21" spans="1:22" s="14" customFormat="1" ht="12.75" customHeight="1" x14ac:dyDescent="0.3">
      <c r="A21" s="15"/>
      <c r="B21" s="19"/>
      <c r="C21" s="41"/>
      <c r="D21" s="18"/>
      <c r="E21" s="65">
        <f t="shared" si="0"/>
        <v>0</v>
      </c>
      <c r="F21" s="46">
        <f t="shared" si="1"/>
        <v>0</v>
      </c>
      <c r="G21" s="15"/>
      <c r="H21" s="19"/>
      <c r="I21" s="41"/>
      <c r="J21" s="18"/>
      <c r="K21" s="65">
        <f t="shared" si="2"/>
        <v>0</v>
      </c>
      <c r="L21" s="46">
        <f t="shared" si="3"/>
        <v>0</v>
      </c>
      <c r="N21" s="19"/>
      <c r="O21" s="41"/>
      <c r="P21" s="18"/>
      <c r="Q21" s="65">
        <f t="shared" si="4"/>
        <v>0</v>
      </c>
      <c r="R21" s="46">
        <f t="shared" si="5"/>
        <v>0</v>
      </c>
      <c r="T21" s="111" t="s">
        <v>90</v>
      </c>
      <c r="U21" s="32"/>
      <c r="V21" s="112"/>
    </row>
    <row r="22" spans="1:22" s="14" customFormat="1" ht="12.75" customHeight="1" thickBot="1" x14ac:dyDescent="0.35">
      <c r="A22" s="15"/>
      <c r="B22" s="19"/>
      <c r="C22" s="41"/>
      <c r="D22" s="18"/>
      <c r="E22" s="65">
        <f t="shared" si="0"/>
        <v>0</v>
      </c>
      <c r="F22" s="46">
        <f t="shared" si="1"/>
        <v>0</v>
      </c>
      <c r="G22" s="15"/>
      <c r="H22" s="19"/>
      <c r="I22" s="41"/>
      <c r="J22" s="18"/>
      <c r="K22" s="65">
        <f t="shared" si="2"/>
        <v>0</v>
      </c>
      <c r="L22" s="46">
        <f t="shared" si="3"/>
        <v>0</v>
      </c>
      <c r="N22" s="19"/>
      <c r="O22" s="41"/>
      <c r="P22" s="18"/>
      <c r="Q22" s="65">
        <f t="shared" si="4"/>
        <v>0</v>
      </c>
      <c r="R22" s="46">
        <f t="shared" si="5"/>
        <v>0</v>
      </c>
      <c r="T22" s="113" t="s">
        <v>10</v>
      </c>
      <c r="U22" s="15" t="s">
        <v>11</v>
      </c>
      <c r="V22" s="112" t="s">
        <v>9</v>
      </c>
    </row>
    <row r="23" spans="1:22" s="14" customFormat="1" ht="12.75" customHeight="1" x14ac:dyDescent="0.3">
      <c r="A23" s="15"/>
      <c r="B23" s="19"/>
      <c r="C23" s="41"/>
      <c r="D23" s="18"/>
      <c r="E23" s="65">
        <f t="shared" si="0"/>
        <v>0</v>
      </c>
      <c r="F23" s="46">
        <f t="shared" si="1"/>
        <v>0</v>
      </c>
      <c r="G23" s="15"/>
      <c r="H23" s="19"/>
      <c r="I23" s="41"/>
      <c r="J23" s="18"/>
      <c r="K23" s="65">
        <f t="shared" si="2"/>
        <v>0</v>
      </c>
      <c r="L23" s="46">
        <f t="shared" si="3"/>
        <v>0</v>
      </c>
      <c r="N23" s="19"/>
      <c r="O23" s="41"/>
      <c r="P23" s="18"/>
      <c r="Q23" s="65">
        <f t="shared" si="4"/>
        <v>0</v>
      </c>
      <c r="R23" s="46">
        <f t="shared" si="5"/>
        <v>0</v>
      </c>
      <c r="T23" s="122"/>
      <c r="U23" s="123"/>
      <c r="V23" s="127"/>
    </row>
    <row r="24" spans="1:22" s="14" customFormat="1" ht="12.75" customHeight="1" x14ac:dyDescent="0.3">
      <c r="A24" s="15"/>
      <c r="B24" s="19"/>
      <c r="C24" s="41"/>
      <c r="D24" s="18"/>
      <c r="E24" s="65">
        <f t="shared" si="0"/>
        <v>0</v>
      </c>
      <c r="F24" s="46">
        <f t="shared" si="1"/>
        <v>0</v>
      </c>
      <c r="G24" s="15"/>
      <c r="H24" s="19"/>
      <c r="I24" s="41"/>
      <c r="J24" s="18"/>
      <c r="K24" s="65">
        <f t="shared" si="2"/>
        <v>0</v>
      </c>
      <c r="L24" s="46">
        <f t="shared" si="3"/>
        <v>0</v>
      </c>
      <c r="N24" s="19"/>
      <c r="O24" s="41"/>
      <c r="P24" s="18"/>
      <c r="Q24" s="65">
        <f t="shared" si="4"/>
        <v>0</v>
      </c>
      <c r="R24" s="46">
        <f t="shared" si="5"/>
        <v>0</v>
      </c>
      <c r="T24" s="19"/>
      <c r="U24" s="41"/>
      <c r="V24" s="61"/>
    </row>
    <row r="25" spans="1:22" s="14" customFormat="1" ht="12.75" customHeight="1" x14ac:dyDescent="0.3">
      <c r="A25" s="15"/>
      <c r="B25" s="19"/>
      <c r="C25" s="41"/>
      <c r="D25" s="18"/>
      <c r="E25" s="65">
        <f t="shared" si="0"/>
        <v>0</v>
      </c>
      <c r="F25" s="46">
        <f t="shared" si="1"/>
        <v>0</v>
      </c>
      <c r="G25" s="15"/>
      <c r="H25" s="19"/>
      <c r="I25" s="41"/>
      <c r="J25" s="18"/>
      <c r="K25" s="65">
        <f t="shared" si="2"/>
        <v>0</v>
      </c>
      <c r="L25" s="46">
        <f t="shared" si="3"/>
        <v>0</v>
      </c>
      <c r="N25" s="19"/>
      <c r="O25" s="41"/>
      <c r="P25" s="18"/>
      <c r="Q25" s="65">
        <f t="shared" si="4"/>
        <v>0</v>
      </c>
      <c r="R25" s="46">
        <f t="shared" si="5"/>
        <v>0</v>
      </c>
      <c r="T25" s="19"/>
      <c r="U25" s="41"/>
      <c r="V25" s="61"/>
    </row>
    <row r="26" spans="1:22" s="14" customFormat="1" ht="12.75" customHeight="1" x14ac:dyDescent="0.3">
      <c r="A26" s="15"/>
      <c r="B26" s="19"/>
      <c r="C26" s="41"/>
      <c r="D26" s="18"/>
      <c r="E26" s="65">
        <f t="shared" si="0"/>
        <v>0</v>
      </c>
      <c r="F26" s="46">
        <f t="shared" si="1"/>
        <v>0</v>
      </c>
      <c r="G26" s="15"/>
      <c r="H26" s="19"/>
      <c r="I26" s="41"/>
      <c r="J26" s="18"/>
      <c r="K26" s="65">
        <f t="shared" si="2"/>
        <v>0</v>
      </c>
      <c r="L26" s="46">
        <f t="shared" si="3"/>
        <v>0</v>
      </c>
      <c r="N26" s="19"/>
      <c r="O26" s="41"/>
      <c r="P26" s="18"/>
      <c r="Q26" s="65">
        <f t="shared" si="4"/>
        <v>0</v>
      </c>
      <c r="R26" s="46">
        <f t="shared" si="5"/>
        <v>0</v>
      </c>
      <c r="T26" s="19"/>
      <c r="U26" s="41"/>
      <c r="V26" s="61"/>
    </row>
    <row r="27" spans="1:22" s="14" customFormat="1" ht="12.75" customHeight="1" x14ac:dyDescent="0.3">
      <c r="A27" s="15"/>
      <c r="B27" s="19"/>
      <c r="C27" s="41"/>
      <c r="D27" s="18"/>
      <c r="E27" s="65">
        <f t="shared" si="0"/>
        <v>0</v>
      </c>
      <c r="F27" s="46">
        <f t="shared" si="1"/>
        <v>0</v>
      </c>
      <c r="G27" s="15"/>
      <c r="H27" s="19"/>
      <c r="I27" s="41"/>
      <c r="J27" s="18"/>
      <c r="K27" s="65">
        <f t="shared" si="2"/>
        <v>0</v>
      </c>
      <c r="L27" s="46">
        <f t="shared" si="3"/>
        <v>0</v>
      </c>
      <c r="N27" s="19"/>
      <c r="O27" s="41"/>
      <c r="P27" s="18"/>
      <c r="Q27" s="65">
        <f t="shared" si="4"/>
        <v>0</v>
      </c>
      <c r="R27" s="46">
        <f t="shared" si="5"/>
        <v>0</v>
      </c>
      <c r="T27" s="19"/>
      <c r="U27" s="41"/>
      <c r="V27" s="61"/>
    </row>
    <row r="28" spans="1:22" s="14" customFormat="1" ht="12.75" customHeight="1" x14ac:dyDescent="0.3">
      <c r="A28" s="15"/>
      <c r="B28" s="19"/>
      <c r="C28" s="41"/>
      <c r="D28" s="18"/>
      <c r="E28" s="65">
        <f t="shared" si="0"/>
        <v>0</v>
      </c>
      <c r="F28" s="46">
        <f t="shared" si="1"/>
        <v>0</v>
      </c>
      <c r="G28" s="15"/>
      <c r="H28" s="19"/>
      <c r="I28" s="41"/>
      <c r="J28" s="18"/>
      <c r="K28" s="65">
        <f t="shared" si="2"/>
        <v>0</v>
      </c>
      <c r="L28" s="46">
        <f t="shared" si="3"/>
        <v>0</v>
      </c>
      <c r="N28" s="19"/>
      <c r="O28" s="41"/>
      <c r="P28" s="18"/>
      <c r="Q28" s="65">
        <f t="shared" si="4"/>
        <v>0</v>
      </c>
      <c r="R28" s="46">
        <f t="shared" si="5"/>
        <v>0</v>
      </c>
      <c r="T28" s="19"/>
      <c r="U28" s="41"/>
      <c r="V28" s="61"/>
    </row>
    <row r="29" spans="1:22" s="14" customFormat="1" ht="12.75" customHeight="1" thickBot="1" x14ac:dyDescent="0.35">
      <c r="A29" s="15"/>
      <c r="B29" s="19"/>
      <c r="C29" s="41"/>
      <c r="D29" s="18"/>
      <c r="E29" s="65">
        <f t="shared" si="0"/>
        <v>0</v>
      </c>
      <c r="F29" s="46">
        <f t="shared" si="1"/>
        <v>0</v>
      </c>
      <c r="G29" s="15"/>
      <c r="H29" s="19"/>
      <c r="I29" s="41"/>
      <c r="J29" s="18"/>
      <c r="K29" s="65">
        <f t="shared" si="2"/>
        <v>0</v>
      </c>
      <c r="L29" s="46">
        <f t="shared" si="3"/>
        <v>0</v>
      </c>
      <c r="N29" s="19"/>
      <c r="O29" s="41"/>
      <c r="P29" s="18"/>
      <c r="Q29" s="65">
        <f t="shared" si="4"/>
        <v>0</v>
      </c>
      <c r="R29" s="46">
        <f t="shared" si="5"/>
        <v>0</v>
      </c>
      <c r="T29" s="19"/>
      <c r="U29" s="41"/>
      <c r="V29" s="18"/>
    </row>
    <row r="30" spans="1:22" s="14" customFormat="1" ht="12.75" customHeight="1" thickBot="1" x14ac:dyDescent="0.35">
      <c r="A30" s="15"/>
      <c r="B30" s="19"/>
      <c r="C30" s="41"/>
      <c r="D30" s="18"/>
      <c r="E30" s="65">
        <f t="shared" si="0"/>
        <v>0</v>
      </c>
      <c r="F30" s="46">
        <f t="shared" si="1"/>
        <v>0</v>
      </c>
      <c r="G30" s="15"/>
      <c r="H30" s="19"/>
      <c r="I30" s="41"/>
      <c r="J30" s="18"/>
      <c r="K30" s="65">
        <f t="shared" si="2"/>
        <v>0</v>
      </c>
      <c r="L30" s="46">
        <f t="shared" si="3"/>
        <v>0</v>
      </c>
      <c r="N30" s="19"/>
      <c r="O30" s="41"/>
      <c r="P30" s="18"/>
      <c r="Q30" s="65">
        <f t="shared" si="4"/>
        <v>0</v>
      </c>
      <c r="R30" s="46">
        <f t="shared" si="5"/>
        <v>0</v>
      </c>
      <c r="T30" s="20" t="s">
        <v>14</v>
      </c>
      <c r="U30" s="21"/>
      <c r="V30" s="49">
        <f>SUM(V23:V29)</f>
        <v>0</v>
      </c>
    </row>
    <row r="31" spans="1:22" s="14" customFormat="1" ht="12.75" customHeight="1" x14ac:dyDescent="0.3">
      <c r="A31" s="15"/>
      <c r="B31" s="19"/>
      <c r="C31" s="41"/>
      <c r="D31" s="18"/>
      <c r="E31" s="65">
        <f t="shared" si="0"/>
        <v>0</v>
      </c>
      <c r="F31" s="46">
        <f t="shared" si="1"/>
        <v>0</v>
      </c>
      <c r="G31" s="15"/>
      <c r="H31" s="19"/>
      <c r="I31" s="41"/>
      <c r="J31" s="18"/>
      <c r="K31" s="65">
        <f t="shared" si="2"/>
        <v>0</v>
      </c>
      <c r="L31" s="46">
        <f t="shared" si="3"/>
        <v>0</v>
      </c>
      <c r="N31" s="19"/>
      <c r="O31" s="41"/>
      <c r="P31" s="18"/>
      <c r="Q31" s="65">
        <f t="shared" si="4"/>
        <v>0</v>
      </c>
      <c r="R31" s="46">
        <f t="shared" si="5"/>
        <v>0</v>
      </c>
      <c r="T31" s="124"/>
      <c r="V31" s="125"/>
    </row>
    <row r="32" spans="1:22" s="14" customFormat="1" ht="12.75" customHeight="1" x14ac:dyDescent="0.3">
      <c r="A32" s="15"/>
      <c r="B32" s="19"/>
      <c r="C32" s="41"/>
      <c r="D32" s="18"/>
      <c r="E32" s="65">
        <f t="shared" si="0"/>
        <v>0</v>
      </c>
      <c r="F32" s="46">
        <f t="shared" si="1"/>
        <v>0</v>
      </c>
      <c r="G32" s="15"/>
      <c r="H32" s="19"/>
      <c r="I32" s="41"/>
      <c r="J32" s="18"/>
      <c r="K32" s="65">
        <f t="shared" si="2"/>
        <v>0</v>
      </c>
      <c r="L32" s="46">
        <f t="shared" si="3"/>
        <v>0</v>
      </c>
      <c r="N32" s="19"/>
      <c r="O32" s="41"/>
      <c r="P32" s="18"/>
      <c r="Q32" s="65">
        <f t="shared" si="4"/>
        <v>0</v>
      </c>
      <c r="R32" s="46">
        <f t="shared" si="5"/>
        <v>0</v>
      </c>
      <c r="T32" s="124"/>
      <c r="V32" s="125"/>
    </row>
    <row r="33" spans="1:22" s="14" customFormat="1" ht="12.75" customHeight="1" x14ac:dyDescent="0.3">
      <c r="A33" s="15"/>
      <c r="B33" s="19"/>
      <c r="C33" s="41"/>
      <c r="D33" s="18"/>
      <c r="E33" s="65">
        <f t="shared" si="0"/>
        <v>0</v>
      </c>
      <c r="F33" s="46">
        <f t="shared" si="1"/>
        <v>0</v>
      </c>
      <c r="G33" s="15"/>
      <c r="H33" s="19"/>
      <c r="I33" s="41"/>
      <c r="J33" s="18"/>
      <c r="K33" s="65">
        <f t="shared" si="2"/>
        <v>0</v>
      </c>
      <c r="L33" s="46">
        <f t="shared" si="3"/>
        <v>0</v>
      </c>
      <c r="N33" s="19"/>
      <c r="O33" s="41"/>
      <c r="P33" s="18"/>
      <c r="Q33" s="65">
        <f t="shared" si="4"/>
        <v>0</v>
      </c>
      <c r="R33" s="46">
        <f t="shared" si="5"/>
        <v>0</v>
      </c>
      <c r="T33" s="124"/>
      <c r="V33" s="125"/>
    </row>
    <row r="34" spans="1:22" s="14" customFormat="1" ht="12.75" customHeight="1" x14ac:dyDescent="0.3">
      <c r="A34" s="15"/>
      <c r="B34" s="19"/>
      <c r="C34" s="41"/>
      <c r="D34" s="18"/>
      <c r="E34" s="65">
        <f t="shared" si="0"/>
        <v>0</v>
      </c>
      <c r="F34" s="46">
        <f t="shared" si="1"/>
        <v>0</v>
      </c>
      <c r="G34" s="15"/>
      <c r="H34" s="19"/>
      <c r="I34" s="41"/>
      <c r="J34" s="18"/>
      <c r="K34" s="65">
        <f t="shared" si="2"/>
        <v>0</v>
      </c>
      <c r="L34" s="46">
        <f t="shared" si="3"/>
        <v>0</v>
      </c>
      <c r="N34" s="19"/>
      <c r="O34" s="41"/>
      <c r="P34" s="18"/>
      <c r="Q34" s="65">
        <f t="shared" si="4"/>
        <v>0</v>
      </c>
      <c r="R34" s="46">
        <f t="shared" si="5"/>
        <v>0</v>
      </c>
      <c r="T34" s="111" t="s">
        <v>89</v>
      </c>
      <c r="U34" s="32"/>
      <c r="V34" s="112"/>
    </row>
    <row r="35" spans="1:22" s="14" customFormat="1" ht="12.75" customHeight="1" thickBot="1" x14ac:dyDescent="0.35">
      <c r="A35" s="15"/>
      <c r="B35" s="19"/>
      <c r="C35" s="41"/>
      <c r="D35" s="18"/>
      <c r="E35" s="65">
        <f t="shared" si="0"/>
        <v>0</v>
      </c>
      <c r="F35" s="46">
        <f t="shared" si="1"/>
        <v>0</v>
      </c>
      <c r="G35" s="15"/>
      <c r="H35" s="19"/>
      <c r="I35" s="41"/>
      <c r="J35" s="18"/>
      <c r="K35" s="65">
        <f t="shared" si="2"/>
        <v>0</v>
      </c>
      <c r="L35" s="46">
        <f t="shared" si="3"/>
        <v>0</v>
      </c>
      <c r="N35" s="19"/>
      <c r="O35" s="41"/>
      <c r="P35" s="18"/>
      <c r="Q35" s="65">
        <f t="shared" si="4"/>
        <v>0</v>
      </c>
      <c r="R35" s="46">
        <f t="shared" si="5"/>
        <v>0</v>
      </c>
      <c r="T35" s="113" t="s">
        <v>10</v>
      </c>
      <c r="U35" s="15" t="s">
        <v>11</v>
      </c>
      <c r="V35" s="112" t="s">
        <v>9</v>
      </c>
    </row>
    <row r="36" spans="1:22" s="14" customFormat="1" ht="12.75" customHeight="1" x14ac:dyDescent="0.3">
      <c r="A36" s="15"/>
      <c r="B36" s="19"/>
      <c r="C36" s="41"/>
      <c r="D36" s="18"/>
      <c r="E36" s="65">
        <f t="shared" si="0"/>
        <v>0</v>
      </c>
      <c r="F36" s="46">
        <f t="shared" si="1"/>
        <v>0</v>
      </c>
      <c r="G36" s="15"/>
      <c r="H36" s="19"/>
      <c r="I36" s="41"/>
      <c r="J36" s="18"/>
      <c r="K36" s="65">
        <f t="shared" si="2"/>
        <v>0</v>
      </c>
      <c r="L36" s="46">
        <f t="shared" si="3"/>
        <v>0</v>
      </c>
      <c r="N36" s="19"/>
      <c r="O36" s="41"/>
      <c r="P36" s="18"/>
      <c r="Q36" s="65">
        <f t="shared" si="4"/>
        <v>0</v>
      </c>
      <c r="R36" s="46">
        <f t="shared" si="5"/>
        <v>0</v>
      </c>
      <c r="T36" s="122"/>
      <c r="U36" s="123"/>
      <c r="V36" s="127"/>
    </row>
    <row r="37" spans="1:22" s="14" customFormat="1" ht="12.75" customHeight="1" x14ac:dyDescent="0.3">
      <c r="A37" s="15"/>
      <c r="B37" s="19"/>
      <c r="C37" s="41"/>
      <c r="D37" s="18"/>
      <c r="E37" s="65">
        <f t="shared" si="0"/>
        <v>0</v>
      </c>
      <c r="F37" s="46">
        <f t="shared" si="1"/>
        <v>0</v>
      </c>
      <c r="G37" s="15"/>
      <c r="H37" s="19"/>
      <c r="I37" s="41"/>
      <c r="J37" s="18"/>
      <c r="K37" s="65">
        <f t="shared" si="2"/>
        <v>0</v>
      </c>
      <c r="L37" s="46">
        <f t="shared" si="3"/>
        <v>0</v>
      </c>
      <c r="N37" s="19"/>
      <c r="O37" s="41"/>
      <c r="P37" s="18"/>
      <c r="Q37" s="65">
        <f t="shared" si="4"/>
        <v>0</v>
      </c>
      <c r="R37" s="46">
        <f t="shared" si="5"/>
        <v>0</v>
      </c>
      <c r="T37" s="19"/>
      <c r="U37" s="41"/>
      <c r="V37" s="61"/>
    </row>
    <row r="38" spans="1:22" s="14" customFormat="1" ht="12.75" customHeight="1" x14ac:dyDescent="0.3">
      <c r="A38" s="15"/>
      <c r="B38" s="19"/>
      <c r="C38" s="41"/>
      <c r="D38" s="18"/>
      <c r="E38" s="65">
        <f t="shared" si="0"/>
        <v>0</v>
      </c>
      <c r="F38" s="46">
        <f t="shared" si="1"/>
        <v>0</v>
      </c>
      <c r="G38" s="15"/>
      <c r="H38" s="19"/>
      <c r="I38" s="41"/>
      <c r="J38" s="18"/>
      <c r="K38" s="65">
        <f t="shared" si="2"/>
        <v>0</v>
      </c>
      <c r="L38" s="46">
        <f t="shared" si="3"/>
        <v>0</v>
      </c>
      <c r="N38" s="19"/>
      <c r="O38" s="41"/>
      <c r="P38" s="18"/>
      <c r="Q38" s="65">
        <f t="shared" si="4"/>
        <v>0</v>
      </c>
      <c r="R38" s="46">
        <f t="shared" si="5"/>
        <v>0</v>
      </c>
      <c r="T38" s="19"/>
      <c r="U38" s="41"/>
      <c r="V38" s="61"/>
    </row>
    <row r="39" spans="1:22" s="14" customFormat="1" ht="12.75" customHeight="1" x14ac:dyDescent="0.3">
      <c r="A39" s="15"/>
      <c r="B39" s="19"/>
      <c r="C39" s="41"/>
      <c r="D39" s="18"/>
      <c r="E39" s="65">
        <f t="shared" si="0"/>
        <v>0</v>
      </c>
      <c r="F39" s="46">
        <f t="shared" si="1"/>
        <v>0</v>
      </c>
      <c r="G39" s="15"/>
      <c r="H39" s="19"/>
      <c r="I39" s="41"/>
      <c r="J39" s="18"/>
      <c r="K39" s="65">
        <f t="shared" si="2"/>
        <v>0</v>
      </c>
      <c r="L39" s="46">
        <f t="shared" si="3"/>
        <v>0</v>
      </c>
      <c r="N39" s="19"/>
      <c r="O39" s="41"/>
      <c r="P39" s="18"/>
      <c r="Q39" s="65">
        <f t="shared" si="4"/>
        <v>0</v>
      </c>
      <c r="R39" s="46">
        <f t="shared" si="5"/>
        <v>0</v>
      </c>
      <c r="T39" s="19"/>
      <c r="U39" s="41"/>
      <c r="V39" s="61"/>
    </row>
    <row r="40" spans="1:22" s="14" customFormat="1" ht="12.75" customHeight="1" x14ac:dyDescent="0.3">
      <c r="A40" s="15"/>
      <c r="B40" s="19"/>
      <c r="C40" s="41"/>
      <c r="D40" s="18"/>
      <c r="E40" s="65">
        <f t="shared" si="0"/>
        <v>0</v>
      </c>
      <c r="F40" s="46">
        <f t="shared" si="1"/>
        <v>0</v>
      </c>
      <c r="G40" s="15"/>
      <c r="H40" s="19"/>
      <c r="I40" s="41"/>
      <c r="J40" s="18"/>
      <c r="K40" s="65">
        <f t="shared" si="2"/>
        <v>0</v>
      </c>
      <c r="L40" s="46">
        <f t="shared" si="3"/>
        <v>0</v>
      </c>
      <c r="N40" s="19"/>
      <c r="O40" s="41"/>
      <c r="P40" s="18"/>
      <c r="Q40" s="65">
        <f t="shared" si="4"/>
        <v>0</v>
      </c>
      <c r="R40" s="46">
        <f t="shared" si="5"/>
        <v>0</v>
      </c>
      <c r="T40" s="19"/>
      <c r="U40" s="41"/>
      <c r="V40" s="61"/>
    </row>
    <row r="41" spans="1:22" s="14" customFormat="1" ht="12.75" customHeight="1" x14ac:dyDescent="0.3">
      <c r="A41" s="15"/>
      <c r="B41" s="19"/>
      <c r="C41" s="41"/>
      <c r="D41" s="18"/>
      <c r="E41" s="65">
        <f t="shared" si="0"/>
        <v>0</v>
      </c>
      <c r="F41" s="46">
        <f t="shared" si="1"/>
        <v>0</v>
      </c>
      <c r="G41" s="15"/>
      <c r="H41" s="19"/>
      <c r="I41" s="41"/>
      <c r="J41" s="18"/>
      <c r="K41" s="65">
        <f t="shared" si="2"/>
        <v>0</v>
      </c>
      <c r="L41" s="46">
        <f t="shared" si="3"/>
        <v>0</v>
      </c>
      <c r="N41" s="19"/>
      <c r="O41" s="41"/>
      <c r="P41" s="18"/>
      <c r="Q41" s="65">
        <f t="shared" si="4"/>
        <v>0</v>
      </c>
      <c r="R41" s="46">
        <f t="shared" si="5"/>
        <v>0</v>
      </c>
      <c r="T41" s="19"/>
      <c r="U41" s="41"/>
      <c r="V41" s="61"/>
    </row>
    <row r="42" spans="1:22" s="14" customFormat="1" ht="12.75" customHeight="1" thickBot="1" x14ac:dyDescent="0.35">
      <c r="A42" s="15"/>
      <c r="B42" s="19"/>
      <c r="C42" s="41"/>
      <c r="D42" s="18"/>
      <c r="E42" s="65">
        <f t="shared" si="0"/>
        <v>0</v>
      </c>
      <c r="F42" s="46">
        <f t="shared" si="1"/>
        <v>0</v>
      </c>
      <c r="G42" s="15"/>
      <c r="H42" s="19"/>
      <c r="I42" s="41"/>
      <c r="J42" s="18"/>
      <c r="K42" s="65">
        <f t="shared" si="2"/>
        <v>0</v>
      </c>
      <c r="L42" s="46">
        <f t="shared" si="3"/>
        <v>0</v>
      </c>
      <c r="N42" s="19"/>
      <c r="O42" s="41"/>
      <c r="P42" s="18"/>
      <c r="Q42" s="65">
        <f t="shared" si="4"/>
        <v>0</v>
      </c>
      <c r="R42" s="46">
        <f t="shared" si="5"/>
        <v>0</v>
      </c>
      <c r="T42" s="19"/>
      <c r="U42" s="41"/>
      <c r="V42" s="18"/>
    </row>
    <row r="43" spans="1:22" ht="15" thickBot="1" x14ac:dyDescent="0.35">
      <c r="A43" s="23"/>
      <c r="B43" s="20" t="s">
        <v>14</v>
      </c>
      <c r="C43" s="21"/>
      <c r="D43" s="22">
        <f>SUM(D11:D42)</f>
        <v>0</v>
      </c>
      <c r="E43" s="49">
        <f>SUM(E11:E42)</f>
        <v>0</v>
      </c>
      <c r="F43" s="49">
        <f>SUM(F11:F42)</f>
        <v>0</v>
      </c>
      <c r="G43" s="15"/>
      <c r="H43" s="20" t="s">
        <v>14</v>
      </c>
      <c r="I43" s="21"/>
      <c r="J43" s="22">
        <f>SUM(J11:J42)</f>
        <v>0</v>
      </c>
      <c r="K43" s="49">
        <f>SUM(K11:K42)</f>
        <v>0</v>
      </c>
      <c r="L43" s="49">
        <f>SUM(L11:L42)</f>
        <v>0</v>
      </c>
      <c r="N43" s="20" t="s">
        <v>14</v>
      </c>
      <c r="O43" s="21"/>
      <c r="P43" s="22">
        <f>SUM(P11:P42)</f>
        <v>0</v>
      </c>
      <c r="Q43" s="49">
        <f>SUM(Q11:Q42)</f>
        <v>0</v>
      </c>
      <c r="R43" s="49">
        <f>SUM(R11:R42)</f>
        <v>0</v>
      </c>
      <c r="T43" s="20" t="s">
        <v>14</v>
      </c>
      <c r="U43" s="21"/>
      <c r="V43" s="49">
        <f>SUM(V36:V42)</f>
        <v>0</v>
      </c>
    </row>
    <row r="44" spans="1:22" ht="15" thickBot="1" x14ac:dyDescent="0.35">
      <c r="A44" s="23"/>
      <c r="B44" s="113"/>
      <c r="C44" s="15"/>
      <c r="D44" s="15"/>
      <c r="E44" s="15"/>
      <c r="F44" s="15"/>
      <c r="G44" s="15"/>
      <c r="H44" s="15"/>
      <c r="R44" s="110"/>
      <c r="T44" s="109"/>
      <c r="V44" s="110"/>
    </row>
    <row r="45" spans="1:22" ht="15" thickBot="1" x14ac:dyDescent="0.35">
      <c r="A45" s="42"/>
      <c r="B45" s="111" t="s">
        <v>31</v>
      </c>
      <c r="C45" s="32"/>
      <c r="D45" s="15"/>
      <c r="E45" s="69"/>
      <c r="F45" s="63">
        <f>+E45*$F$10</f>
        <v>0</v>
      </c>
      <c r="G45" s="15"/>
      <c r="H45" s="25"/>
      <c r="R45" s="110"/>
      <c r="T45" s="109"/>
      <c r="V45" s="110"/>
    </row>
    <row r="46" spans="1:22" ht="15" thickBot="1" x14ac:dyDescent="0.35">
      <c r="A46" s="23"/>
      <c r="B46" s="111" t="s">
        <v>33</v>
      </c>
      <c r="C46" s="32"/>
      <c r="D46" s="15"/>
      <c r="E46" s="69"/>
      <c r="F46" s="63">
        <f t="shared" ref="F46:F47" si="6">+E46*$F$10</f>
        <v>0</v>
      </c>
      <c r="G46" s="15"/>
      <c r="H46" s="15"/>
      <c r="R46" s="110"/>
      <c r="T46" s="109"/>
      <c r="V46" s="110"/>
    </row>
    <row r="47" spans="1:22" ht="15.75" customHeight="1" thickBot="1" x14ac:dyDescent="0.35">
      <c r="A47" s="23"/>
      <c r="B47" s="114" t="s">
        <v>34</v>
      </c>
      <c r="C47" s="115"/>
      <c r="D47" s="116"/>
      <c r="E47" s="69"/>
      <c r="F47" s="63">
        <f t="shared" si="6"/>
        <v>0</v>
      </c>
      <c r="G47" s="116"/>
      <c r="H47" s="116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T47" s="126"/>
      <c r="U47" s="117"/>
      <c r="V47" s="118"/>
    </row>
    <row r="48" spans="1:22" ht="15" thickBot="1" x14ac:dyDescent="0.35">
      <c r="A48" s="23"/>
      <c r="B48" s="15"/>
      <c r="C48" s="15"/>
      <c r="D48" s="43"/>
      <c r="E48" s="43"/>
      <c r="F48" s="15"/>
      <c r="G48" s="15"/>
      <c r="H48" s="32"/>
      <c r="I48" s="32"/>
      <c r="J48" s="15"/>
      <c r="K48" s="43"/>
    </row>
    <row r="49" spans="1:11" ht="15" thickBot="1" x14ac:dyDescent="0.35">
      <c r="A49" s="23"/>
      <c r="B49" s="32" t="s">
        <v>37</v>
      </c>
      <c r="C49" s="15"/>
      <c r="D49" s="43"/>
      <c r="E49" s="81"/>
      <c r="F49" s="15"/>
      <c r="G49" s="15"/>
      <c r="H49" s="32"/>
      <c r="I49" s="32"/>
      <c r="J49" s="15"/>
      <c r="K49" s="43"/>
    </row>
    <row r="50" spans="1:11" ht="15" thickBot="1" x14ac:dyDescent="0.35">
      <c r="A50" s="23"/>
      <c r="B50" s="15"/>
      <c r="C50" s="15"/>
      <c r="D50" s="43"/>
      <c r="E50" s="43"/>
      <c r="F50" s="15"/>
      <c r="G50" s="15"/>
      <c r="H50" s="32"/>
      <c r="I50" s="32"/>
      <c r="J50" s="15"/>
      <c r="K50" s="43"/>
    </row>
    <row r="51" spans="1:11" ht="15" thickBot="1" x14ac:dyDescent="0.35">
      <c r="A51" s="23"/>
      <c r="B51" s="32" t="s">
        <v>15</v>
      </c>
      <c r="C51" s="15"/>
      <c r="D51" s="15"/>
      <c r="E51" s="63">
        <f>+E53+E55+F70</f>
        <v>0</v>
      </c>
      <c r="F51" s="43"/>
      <c r="G51" s="15"/>
      <c r="H51" s="32"/>
      <c r="I51" s="32"/>
      <c r="J51" s="26"/>
      <c r="K51" s="15"/>
    </row>
    <row r="52" spans="1:11" ht="14.4" x14ac:dyDescent="0.3">
      <c r="A52" s="23"/>
      <c r="B52" s="15"/>
      <c r="C52" s="15"/>
      <c r="D52" s="15"/>
      <c r="E52" s="15"/>
      <c r="F52" s="15"/>
      <c r="G52" s="15"/>
      <c r="H52" s="15"/>
      <c r="I52" s="15"/>
      <c r="J52" s="43"/>
      <c r="K52" s="72"/>
    </row>
    <row r="53" spans="1:11" ht="14.4" x14ac:dyDescent="0.3">
      <c r="A53" s="23"/>
      <c r="B53" s="15" t="s">
        <v>19</v>
      </c>
      <c r="C53" s="15"/>
      <c r="D53" s="15"/>
      <c r="E53" s="64"/>
      <c r="F53" s="15"/>
      <c r="G53" s="15"/>
      <c r="H53" s="15"/>
      <c r="I53" s="15"/>
      <c r="J53" s="43"/>
      <c r="K53" s="72"/>
    </row>
    <row r="54" spans="1:11" ht="14.4" x14ac:dyDescent="0.3">
      <c r="A54" s="23"/>
      <c r="B54" s="15" t="s">
        <v>20</v>
      </c>
      <c r="C54" s="15"/>
      <c r="D54" s="15"/>
      <c r="E54" s="62"/>
      <c r="F54" s="15"/>
      <c r="G54" s="15"/>
      <c r="H54" s="15"/>
      <c r="I54" s="15"/>
      <c r="J54" s="43"/>
      <c r="K54" s="72"/>
    </row>
    <row r="55" spans="1:11" ht="14.4" x14ac:dyDescent="0.3">
      <c r="A55" s="31"/>
      <c r="B55" s="15" t="s">
        <v>35</v>
      </c>
      <c r="C55" s="15"/>
      <c r="D55" s="15"/>
      <c r="E55" s="77">
        <f>+F45+F46+F47</f>
        <v>0</v>
      </c>
      <c r="F55" s="29"/>
      <c r="G55" s="30"/>
      <c r="H55" s="32"/>
      <c r="I55" s="15"/>
      <c r="J55" s="43"/>
      <c r="K55" s="72"/>
    </row>
    <row r="56" spans="1:11" ht="14.4" x14ac:dyDescent="0.3">
      <c r="A56" s="31"/>
      <c r="B56" s="15"/>
      <c r="C56" s="15"/>
      <c r="D56" s="15"/>
      <c r="E56" s="79"/>
      <c r="F56" s="15"/>
      <c r="G56" s="15"/>
      <c r="H56" s="15"/>
    </row>
    <row r="57" spans="1:11" ht="14.4" x14ac:dyDescent="0.3">
      <c r="A57" s="31"/>
      <c r="B57" s="33" t="s">
        <v>32</v>
      </c>
      <c r="C57" s="34"/>
      <c r="D57" s="35"/>
      <c r="E57" s="78" t="s">
        <v>9</v>
      </c>
      <c r="F57" s="36" t="s">
        <v>13</v>
      </c>
      <c r="G57" s="15"/>
      <c r="H57" s="15"/>
      <c r="J57" s="73"/>
    </row>
    <row r="58" spans="1:11" ht="14.4" x14ac:dyDescent="0.3">
      <c r="A58" s="31"/>
      <c r="B58" s="37"/>
      <c r="C58" s="34"/>
      <c r="D58" s="35"/>
      <c r="E58" s="28"/>
      <c r="F58" s="47">
        <f>(E58/1.2)*20%</f>
        <v>0</v>
      </c>
      <c r="G58" s="15"/>
      <c r="H58" s="15"/>
    </row>
    <row r="59" spans="1:11" ht="14.4" x14ac:dyDescent="0.3">
      <c r="A59" s="15"/>
      <c r="B59" s="37"/>
      <c r="C59" s="34"/>
      <c r="D59" s="35"/>
      <c r="E59" s="28"/>
      <c r="F59" s="47">
        <f>(E59/1.2)*20%</f>
        <v>0</v>
      </c>
      <c r="G59" s="15"/>
      <c r="H59" s="15"/>
    </row>
    <row r="60" spans="1:11" ht="15.6" x14ac:dyDescent="0.3">
      <c r="A60" s="15"/>
      <c r="B60" s="37"/>
      <c r="C60" s="34"/>
      <c r="D60" s="35"/>
      <c r="E60" s="27"/>
      <c r="F60" s="47">
        <f t="shared" ref="F60:F67" si="7">(E60/1.2)*20%</f>
        <v>0</v>
      </c>
      <c r="G60" s="15"/>
      <c r="H60" s="15"/>
      <c r="I60" s="11"/>
      <c r="J60" s="11"/>
      <c r="K60" s="74"/>
    </row>
    <row r="61" spans="1:11" ht="15.6" x14ac:dyDescent="0.3">
      <c r="A61" s="15"/>
      <c r="B61" s="37"/>
      <c r="C61" s="34"/>
      <c r="D61" s="35"/>
      <c r="E61" s="27"/>
      <c r="F61" s="47">
        <f t="shared" si="7"/>
        <v>0</v>
      </c>
      <c r="G61" s="15"/>
      <c r="H61" s="15"/>
      <c r="I61" s="11"/>
      <c r="J61" s="11"/>
      <c r="K61" s="75"/>
    </row>
    <row r="62" spans="1:11" ht="15.6" x14ac:dyDescent="0.3">
      <c r="A62" s="15"/>
      <c r="B62" s="37"/>
      <c r="C62" s="34"/>
      <c r="D62" s="35"/>
      <c r="E62" s="27"/>
      <c r="F62" s="47">
        <f t="shared" si="7"/>
        <v>0</v>
      </c>
      <c r="G62" s="15"/>
      <c r="H62" s="15"/>
      <c r="I62" s="59"/>
      <c r="J62" s="59"/>
      <c r="K62" s="60"/>
    </row>
    <row r="63" spans="1:11" ht="15.6" x14ac:dyDescent="0.3">
      <c r="A63" s="15"/>
      <c r="B63" s="37"/>
      <c r="C63" s="34"/>
      <c r="D63" s="35"/>
      <c r="E63" s="27"/>
      <c r="F63" s="47">
        <f t="shared" si="7"/>
        <v>0</v>
      </c>
      <c r="G63" s="15"/>
      <c r="H63" s="15"/>
      <c r="I63" s="59"/>
      <c r="J63" s="59"/>
      <c r="K63" s="60"/>
    </row>
    <row r="64" spans="1:11" ht="14.4" x14ac:dyDescent="0.3">
      <c r="A64" s="15"/>
      <c r="B64" s="37"/>
      <c r="C64" s="34"/>
      <c r="D64" s="35"/>
      <c r="E64" s="27"/>
      <c r="F64" s="47">
        <f t="shared" si="7"/>
        <v>0</v>
      </c>
      <c r="G64" s="15"/>
      <c r="H64" s="15"/>
    </row>
    <row r="65" spans="1:8" ht="14.4" x14ac:dyDescent="0.3">
      <c r="A65" s="15"/>
      <c r="B65" s="37"/>
      <c r="C65" s="34"/>
      <c r="D65" s="35"/>
      <c r="E65" s="27"/>
      <c r="F65" s="47">
        <f t="shared" si="7"/>
        <v>0</v>
      </c>
      <c r="G65" s="15"/>
      <c r="H65" s="15"/>
    </row>
    <row r="66" spans="1:8" ht="14.4" x14ac:dyDescent="0.3">
      <c r="A66" s="15"/>
      <c r="B66" s="37"/>
      <c r="C66" s="34"/>
      <c r="D66" s="35"/>
      <c r="E66" s="27"/>
      <c r="F66" s="47">
        <f t="shared" si="7"/>
        <v>0</v>
      </c>
      <c r="G66" s="15"/>
      <c r="H66" s="15"/>
    </row>
    <row r="67" spans="1:8" ht="14.4" x14ac:dyDescent="0.3">
      <c r="A67" s="15"/>
      <c r="B67" s="37"/>
      <c r="C67" s="34"/>
      <c r="D67" s="35"/>
      <c r="E67" s="27"/>
      <c r="F67" s="47">
        <f t="shared" si="7"/>
        <v>0</v>
      </c>
      <c r="G67" s="15"/>
      <c r="H67" s="15"/>
    </row>
    <row r="68" spans="1:8" ht="14.4" x14ac:dyDescent="0.3">
      <c r="A68" s="15"/>
      <c r="B68" s="37"/>
      <c r="C68" s="34"/>
      <c r="D68" s="38" t="s">
        <v>18</v>
      </c>
      <c r="E68" s="36"/>
      <c r="F68" s="71">
        <f>SUM(F58:F67)</f>
        <v>0</v>
      </c>
      <c r="G68" s="15"/>
      <c r="H68" s="15"/>
    </row>
    <row r="69" spans="1:8" ht="15" thickBot="1" x14ac:dyDescent="0.35">
      <c r="A69" s="15"/>
      <c r="B69" s="15"/>
      <c r="C69" s="15"/>
      <c r="D69" s="15"/>
      <c r="E69" s="15"/>
      <c r="F69" s="15"/>
      <c r="G69" s="15"/>
      <c r="H69" s="15"/>
    </row>
    <row r="70" spans="1:8" ht="15" thickBot="1" x14ac:dyDescent="0.35">
      <c r="A70" s="15"/>
      <c r="B70" s="15"/>
      <c r="C70" s="15"/>
      <c r="D70" s="39" t="s">
        <v>21</v>
      </c>
      <c r="E70" s="15"/>
      <c r="F70" s="70">
        <f>+E54-F68</f>
        <v>0</v>
      </c>
      <c r="G70" s="15"/>
      <c r="H70" s="15"/>
    </row>
    <row r="71" spans="1:8" ht="15" thickBot="1" x14ac:dyDescent="0.35">
      <c r="A71" s="25"/>
      <c r="B71" s="15"/>
      <c r="C71" s="15"/>
      <c r="D71" s="15"/>
      <c r="E71" s="15"/>
      <c r="F71" s="15"/>
      <c r="G71" s="15"/>
      <c r="H71" s="15"/>
    </row>
    <row r="72" spans="1:8" ht="15" thickBot="1" x14ac:dyDescent="0.35">
      <c r="A72" s="15"/>
      <c r="B72" s="15"/>
      <c r="C72" s="15"/>
      <c r="D72" s="15" t="s">
        <v>36</v>
      </c>
      <c r="E72" s="15"/>
      <c r="F72" s="76"/>
      <c r="G72" s="15"/>
      <c r="H72" s="15"/>
    </row>
    <row r="73" spans="1:8" ht="15" thickBot="1" x14ac:dyDescent="0.35">
      <c r="A73" s="15"/>
      <c r="B73" s="15"/>
      <c r="C73" s="15"/>
      <c r="D73" s="15"/>
      <c r="E73" s="15"/>
      <c r="F73" s="15"/>
      <c r="G73" s="15"/>
      <c r="H73" s="15"/>
    </row>
    <row r="74" spans="1:8" ht="15" thickBot="1" x14ac:dyDescent="0.35">
      <c r="A74" s="15"/>
      <c r="B74" s="15"/>
      <c r="C74" s="15"/>
      <c r="D74" s="15" t="s">
        <v>16</v>
      </c>
      <c r="E74" s="15"/>
      <c r="F74" s="70">
        <f>IF(NOVEMBRE!E78="TVA A PAYER",0,-NOVEMBRE!F78-NOVEMBRE!F80)</f>
        <v>0</v>
      </c>
      <c r="G74" s="15"/>
      <c r="H74" s="15"/>
    </row>
    <row r="75" spans="1:8" ht="15" thickBot="1" x14ac:dyDescent="0.35">
      <c r="A75" s="15"/>
      <c r="B75" s="15"/>
      <c r="C75" s="15"/>
      <c r="D75" s="15"/>
      <c r="E75" s="15"/>
      <c r="F75" s="15"/>
      <c r="G75" s="15"/>
      <c r="H75" s="15"/>
    </row>
    <row r="76" spans="1:8" ht="15" thickBot="1" x14ac:dyDescent="0.35">
      <c r="A76" s="15"/>
      <c r="B76" s="15"/>
      <c r="C76" s="15"/>
      <c r="D76" s="15" t="s">
        <v>38</v>
      </c>
      <c r="E76" s="39"/>
      <c r="F76" s="80"/>
      <c r="G76" s="15"/>
      <c r="H76" s="15"/>
    </row>
    <row r="77" spans="1:8" ht="15" thickBot="1" x14ac:dyDescent="0.35">
      <c r="A77" s="15"/>
      <c r="B77" s="15"/>
      <c r="C77" s="15"/>
      <c r="D77" s="15"/>
      <c r="E77" s="15"/>
      <c r="F77" s="15"/>
      <c r="G77" s="15"/>
      <c r="H77" s="15"/>
    </row>
    <row r="78" spans="1:8" ht="15" thickBot="1" x14ac:dyDescent="0.35">
      <c r="A78" s="15"/>
      <c r="B78" s="15"/>
      <c r="C78" s="15"/>
      <c r="D78" s="15"/>
      <c r="E78" s="39" t="str">
        <f>IF(F78&gt;=0,"TVA A PAYER","CREDIT DE TVA")</f>
        <v>TVA A PAYER</v>
      </c>
      <c r="F78" s="48">
        <f>IF(E49="",(F43+L43+R43+F45+F46+F47-E51-F72-F74-F76),E49)</f>
        <v>0</v>
      </c>
      <c r="G78" s="32"/>
      <c r="H78" s="15"/>
    </row>
    <row r="79" spans="1:8" ht="15" thickBot="1" x14ac:dyDescent="0.35">
      <c r="A79" s="15"/>
      <c r="B79" s="15"/>
      <c r="C79" s="15"/>
      <c r="D79" s="15"/>
      <c r="E79" s="15"/>
      <c r="F79" s="15"/>
      <c r="G79" s="15"/>
      <c r="H79" s="15"/>
    </row>
    <row r="80" spans="1:8" ht="15" thickBot="1" x14ac:dyDescent="0.35">
      <c r="A80" s="15"/>
      <c r="B80" s="15"/>
      <c r="C80" s="15"/>
      <c r="D80" s="15"/>
      <c r="E80" s="39" t="s">
        <v>26</v>
      </c>
      <c r="F80" s="81">
        <v>0</v>
      </c>
      <c r="G80" s="15"/>
      <c r="H80" s="15"/>
    </row>
    <row r="81" spans="1:8" ht="14.4" x14ac:dyDescent="0.3">
      <c r="A81" s="15"/>
      <c r="B81" s="15"/>
      <c r="C81" s="15"/>
      <c r="D81" s="15"/>
      <c r="E81" s="15"/>
      <c r="F81" s="15"/>
      <c r="G81" s="15"/>
      <c r="H81" s="15"/>
    </row>
    <row r="82" spans="1:8" ht="14.4" x14ac:dyDescent="0.3">
      <c r="A82" s="15"/>
      <c r="B82" s="15"/>
      <c r="C82" s="15"/>
      <c r="D82" s="15"/>
      <c r="E82" s="15"/>
      <c r="F82" s="15"/>
      <c r="G82" s="15"/>
      <c r="H82" s="15"/>
    </row>
    <row r="83" spans="1:8" ht="14.4" x14ac:dyDescent="0.3">
      <c r="A83" s="15"/>
      <c r="B83" s="15"/>
      <c r="C83" s="15"/>
      <c r="D83" s="15"/>
      <c r="E83" s="15"/>
      <c r="F83" s="15"/>
      <c r="G83" s="15"/>
      <c r="H83" s="15"/>
    </row>
    <row r="84" spans="1:8" ht="14.4" x14ac:dyDescent="0.3">
      <c r="A84" s="15"/>
      <c r="B84" s="15"/>
      <c r="C84" s="15"/>
      <c r="D84" s="15"/>
      <c r="E84" s="15"/>
      <c r="F84" s="15"/>
      <c r="G84" s="15"/>
      <c r="H84" s="15"/>
    </row>
    <row r="85" spans="1:8" ht="14.4" x14ac:dyDescent="0.3">
      <c r="A85" s="15"/>
      <c r="B85" s="15"/>
      <c r="C85" s="15"/>
      <c r="D85" s="15"/>
      <c r="E85" s="15"/>
      <c r="F85" s="15"/>
      <c r="G85" s="15"/>
      <c r="H85" s="15"/>
    </row>
    <row r="86" spans="1:8" ht="14.4" x14ac:dyDescent="0.3">
      <c r="A86" s="15"/>
      <c r="B86" s="15"/>
      <c r="C86" s="15"/>
      <c r="D86" s="15"/>
      <c r="E86" s="15"/>
      <c r="F86" s="15"/>
      <c r="G86" s="15"/>
      <c r="H86" s="15"/>
    </row>
    <row r="87" spans="1:8" ht="14.4" x14ac:dyDescent="0.3">
      <c r="A87" s="15"/>
      <c r="B87" s="15"/>
      <c r="C87" s="15"/>
      <c r="D87" s="15"/>
      <c r="E87" s="15"/>
      <c r="F87" s="15"/>
      <c r="G87" s="15"/>
      <c r="H87" s="15"/>
    </row>
    <row r="88" spans="1:8" ht="14.4" x14ac:dyDescent="0.3">
      <c r="A88" s="15"/>
      <c r="B88" s="15"/>
      <c r="C88" s="15"/>
      <c r="D88" s="15"/>
      <c r="E88" s="15"/>
      <c r="F88" s="15"/>
      <c r="G88" s="15"/>
      <c r="H88" s="15"/>
    </row>
    <row r="89" spans="1:8" ht="14.4" x14ac:dyDescent="0.3">
      <c r="A89" s="15"/>
      <c r="B89" s="15"/>
      <c r="C89" s="15"/>
      <c r="D89" s="15"/>
      <c r="E89" s="15"/>
      <c r="F89" s="15"/>
      <c r="G89" s="15"/>
      <c r="H89" s="15"/>
    </row>
    <row r="90" spans="1:8" ht="14.4" x14ac:dyDescent="0.3">
      <c r="A90" s="15"/>
      <c r="B90" s="15"/>
      <c r="C90" s="15"/>
      <c r="D90" s="15"/>
      <c r="E90" s="15"/>
      <c r="F90" s="15"/>
      <c r="G90" s="15"/>
      <c r="H90" s="15"/>
    </row>
    <row r="91" spans="1:8" ht="14.4" x14ac:dyDescent="0.3">
      <c r="A91" s="15"/>
      <c r="B91" s="15"/>
      <c r="C91" s="15"/>
      <c r="D91" s="15"/>
      <c r="E91" s="15"/>
      <c r="F91" s="15"/>
      <c r="G91" s="15"/>
      <c r="H91" s="15"/>
    </row>
    <row r="92" spans="1:8" ht="14.4" x14ac:dyDescent="0.3">
      <c r="A92" s="15"/>
      <c r="B92" s="15"/>
      <c r="C92" s="15"/>
      <c r="D92" s="15"/>
      <c r="E92" s="15"/>
      <c r="F92" s="15"/>
      <c r="G92" s="15"/>
      <c r="H92" s="15"/>
    </row>
    <row r="93" spans="1:8" ht="14.4" x14ac:dyDescent="0.3">
      <c r="A93" s="15"/>
      <c r="B93" s="15"/>
      <c r="C93" s="15"/>
      <c r="D93" s="15"/>
      <c r="E93" s="15"/>
      <c r="F93" s="15"/>
      <c r="G93" s="15"/>
      <c r="H93" s="15"/>
    </row>
    <row r="94" spans="1:8" ht="14.4" x14ac:dyDescent="0.3">
      <c r="A94" s="15"/>
      <c r="B94" s="15"/>
      <c r="C94" s="15"/>
      <c r="D94" s="15"/>
      <c r="E94" s="15"/>
      <c r="F94" s="15"/>
      <c r="G94" s="15"/>
      <c r="H94" s="15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7D00B-E8EB-4D59-B4E7-65EC92EE6EB9}">
  <sheetPr>
    <tabColor theme="3"/>
  </sheetPr>
  <dimension ref="A1:G33"/>
  <sheetViews>
    <sheetView topLeftCell="A8" workbookViewId="0">
      <selection activeCell="F14" sqref="F14"/>
    </sheetView>
  </sheetViews>
  <sheetFormatPr baseColWidth="10" defaultRowHeight="13.2" x14ac:dyDescent="0.25"/>
  <cols>
    <col min="1" max="1" width="12.88671875" style="1" bestFit="1" customWidth="1"/>
    <col min="2" max="2" width="15.6640625" style="86" bestFit="1" customWidth="1"/>
    <col min="3" max="6" width="14.44140625" style="1" customWidth="1"/>
    <col min="7" max="16384" width="11.5546875" style="1"/>
  </cols>
  <sheetData>
    <row r="1" spans="1:7" ht="22.95" customHeight="1" x14ac:dyDescent="0.25">
      <c r="A1" s="103" t="s">
        <v>83</v>
      </c>
      <c r="B1" s="135">
        <f>+ReleveTVA!B1</f>
        <v>0</v>
      </c>
      <c r="C1" s="135"/>
      <c r="D1" s="136"/>
    </row>
    <row r="2" spans="1:7" ht="22.95" customHeight="1" thickBot="1" x14ac:dyDescent="0.3">
      <c r="A2" s="104" t="s">
        <v>84</v>
      </c>
      <c r="B2" s="137">
        <f>+ReleveTVA!B2</f>
        <v>0</v>
      </c>
      <c r="C2" s="137"/>
      <c r="D2" s="138"/>
    </row>
    <row r="4" spans="1:7" ht="23.4" customHeight="1" thickBot="1" x14ac:dyDescent="0.3">
      <c r="A4" s="130" t="s">
        <v>7</v>
      </c>
      <c r="B4" s="130"/>
      <c r="C4" s="130"/>
      <c r="D4" s="130"/>
      <c r="E4" s="130"/>
      <c r="G4" s="97" t="s">
        <v>71</v>
      </c>
    </row>
    <row r="5" spans="1:7" x14ac:dyDescent="0.25">
      <c r="A5" s="145" t="s">
        <v>53</v>
      </c>
      <c r="B5" s="148" t="s">
        <v>57</v>
      </c>
      <c r="C5" s="139" t="s">
        <v>54</v>
      </c>
      <c r="D5" s="139" t="s">
        <v>55</v>
      </c>
      <c r="E5" s="139" t="s">
        <v>56</v>
      </c>
      <c r="F5" s="148" t="s">
        <v>94</v>
      </c>
    </row>
    <row r="6" spans="1:7" x14ac:dyDescent="0.25">
      <c r="A6" s="146"/>
      <c r="B6" s="149"/>
      <c r="C6" s="140"/>
      <c r="D6" s="140"/>
      <c r="E6" s="140"/>
      <c r="F6" s="149"/>
    </row>
    <row r="7" spans="1:7" ht="13.8" thickBot="1" x14ac:dyDescent="0.3">
      <c r="A7" s="147"/>
      <c r="B7" s="150"/>
      <c r="C7" s="151"/>
      <c r="D7" s="151"/>
      <c r="E7" s="151"/>
      <c r="F7" s="150"/>
    </row>
    <row r="8" spans="1:7" ht="20.100000000000001" customHeight="1" x14ac:dyDescent="0.3">
      <c r="A8" s="139">
        <v>7</v>
      </c>
      <c r="B8" s="82"/>
      <c r="C8" s="6"/>
      <c r="D8" s="6"/>
      <c r="E8" s="6"/>
      <c r="F8" s="6"/>
    </row>
    <row r="9" spans="1:7" ht="20.100000000000001" customHeight="1" x14ac:dyDescent="0.3">
      <c r="A9" s="140"/>
      <c r="B9" s="83"/>
      <c r="C9" s="40"/>
      <c r="D9" s="40"/>
      <c r="E9" s="7"/>
      <c r="F9" s="7"/>
    </row>
    <row r="10" spans="1:7" ht="20.100000000000001" customHeight="1" x14ac:dyDescent="0.3">
      <c r="A10" s="140"/>
      <c r="B10" s="83"/>
      <c r="C10" s="40"/>
      <c r="D10" s="40"/>
      <c r="E10" s="7"/>
      <c r="F10" s="7"/>
    </row>
    <row r="11" spans="1:7" ht="20.100000000000001" customHeight="1" x14ac:dyDescent="0.3">
      <c r="A11" s="140"/>
      <c r="B11" s="83"/>
      <c r="C11" s="40"/>
      <c r="D11" s="40"/>
      <c r="E11" s="7"/>
      <c r="F11" s="7"/>
    </row>
    <row r="12" spans="1:7" ht="20.100000000000001" customHeight="1" x14ac:dyDescent="0.3">
      <c r="A12" s="140"/>
      <c r="B12" s="83"/>
      <c r="C12" s="40"/>
      <c r="D12" s="40"/>
      <c r="E12" s="7"/>
      <c r="F12" s="7"/>
    </row>
    <row r="13" spans="1:7" ht="20.100000000000001" customHeight="1" x14ac:dyDescent="0.3">
      <c r="A13" s="140"/>
      <c r="B13" s="83"/>
      <c r="C13" s="40"/>
      <c r="D13" s="40"/>
      <c r="E13" s="7"/>
      <c r="F13" s="7"/>
    </row>
    <row r="14" spans="1:7" ht="20.100000000000001" customHeight="1" x14ac:dyDescent="0.3">
      <c r="A14" s="140"/>
      <c r="B14" s="83"/>
      <c r="C14" s="40"/>
      <c r="D14" s="40"/>
      <c r="E14" s="7"/>
      <c r="F14" s="7"/>
    </row>
    <row r="15" spans="1:7" ht="20.100000000000001" customHeight="1" x14ac:dyDescent="0.3">
      <c r="A15" s="140"/>
      <c r="B15" s="83"/>
      <c r="C15" s="40"/>
      <c r="D15" s="40"/>
      <c r="E15" s="7"/>
      <c r="F15" s="7"/>
    </row>
    <row r="16" spans="1:7" ht="20.100000000000001" customHeight="1" x14ac:dyDescent="0.3">
      <c r="A16" s="140"/>
      <c r="B16" s="83"/>
      <c r="C16" s="40"/>
      <c r="D16" s="40"/>
      <c r="E16" s="7"/>
      <c r="F16" s="7"/>
    </row>
    <row r="17" spans="1:6" ht="20.100000000000001" customHeight="1" x14ac:dyDescent="0.3">
      <c r="A17" s="140"/>
      <c r="B17" s="83"/>
      <c r="C17" s="40"/>
      <c r="D17" s="40"/>
      <c r="E17" s="7"/>
      <c r="F17" s="7"/>
    </row>
    <row r="18" spans="1:6" ht="20.100000000000001" customHeight="1" x14ac:dyDescent="0.3">
      <c r="A18" s="140"/>
      <c r="B18" s="83"/>
      <c r="C18" s="40"/>
      <c r="D18" s="40"/>
      <c r="E18" s="7"/>
      <c r="F18" s="7"/>
    </row>
    <row r="19" spans="1:6" ht="20.100000000000001" customHeight="1" x14ac:dyDescent="0.3">
      <c r="A19" s="141"/>
      <c r="B19" s="84"/>
      <c r="C19" s="7"/>
      <c r="D19" s="7"/>
      <c r="E19" s="7"/>
      <c r="F19" s="7"/>
    </row>
    <row r="20" spans="1:6" ht="20.100000000000001" customHeight="1" x14ac:dyDescent="0.3">
      <c r="A20" s="87" t="s">
        <v>58</v>
      </c>
      <c r="B20" s="88">
        <v>665</v>
      </c>
      <c r="C20" s="8"/>
      <c r="D20" s="8"/>
      <c r="E20" s="8"/>
      <c r="F20" s="8"/>
    </row>
    <row r="21" spans="1:6" ht="15" customHeight="1" x14ac:dyDescent="0.3">
      <c r="A21" s="87" t="s">
        <v>59</v>
      </c>
      <c r="B21" s="88">
        <v>654</v>
      </c>
      <c r="C21" s="8"/>
      <c r="D21" s="8"/>
      <c r="E21" s="8"/>
      <c r="F21" s="8"/>
    </row>
    <row r="22" spans="1:6" ht="15" thickBot="1" x14ac:dyDescent="0.35">
      <c r="A22" s="87" t="s">
        <v>60</v>
      </c>
      <c r="B22" s="88">
        <v>775</v>
      </c>
      <c r="C22" s="8"/>
      <c r="D22" s="8"/>
      <c r="E22" s="8"/>
      <c r="F22" s="8"/>
    </row>
    <row r="23" spans="1:6" ht="15" customHeight="1" thickBot="1" x14ac:dyDescent="0.3">
      <c r="A23" s="91" t="s">
        <v>8</v>
      </c>
      <c r="B23" s="89"/>
      <c r="C23" s="90">
        <f>SUM(C8:C19)-C20-C21+C22</f>
        <v>0</v>
      </c>
      <c r="D23" s="90">
        <f t="shared" ref="D23:F23" si="0">SUM(D8:D19)-D20-D21+D22</f>
        <v>0</v>
      </c>
      <c r="E23" s="90">
        <f t="shared" si="0"/>
        <v>0</v>
      </c>
      <c r="F23" s="90">
        <f t="shared" si="0"/>
        <v>0</v>
      </c>
    </row>
    <row r="24" spans="1:6" ht="20.100000000000001" customHeight="1" x14ac:dyDescent="0.25">
      <c r="A24" s="173" t="s">
        <v>61</v>
      </c>
      <c r="B24" s="174"/>
      <c r="C24" s="174"/>
      <c r="D24" s="174"/>
      <c r="E24" s="174"/>
      <c r="F24" s="175"/>
    </row>
    <row r="25" spans="1:6" ht="20.100000000000001" customHeight="1" x14ac:dyDescent="0.3">
      <c r="A25" s="87" t="s">
        <v>65</v>
      </c>
      <c r="B25" s="88">
        <v>4181</v>
      </c>
      <c r="C25" s="8"/>
      <c r="D25" s="8"/>
      <c r="E25" s="8"/>
      <c r="F25" s="8"/>
    </row>
    <row r="26" spans="1:6" ht="20.100000000000001" customHeight="1" x14ac:dyDescent="0.3">
      <c r="A26" s="87" t="s">
        <v>66</v>
      </c>
      <c r="B26" s="88">
        <v>4198</v>
      </c>
      <c r="C26" s="8"/>
      <c r="D26" s="8"/>
      <c r="E26" s="8"/>
      <c r="F26" s="8"/>
    </row>
    <row r="27" spans="1:6" ht="20.100000000000001" customHeight="1" thickBot="1" x14ac:dyDescent="0.35">
      <c r="A27" s="177" t="s">
        <v>62</v>
      </c>
      <c r="B27" s="178">
        <v>487</v>
      </c>
      <c r="C27" s="179"/>
      <c r="D27" s="179"/>
      <c r="E27" s="179"/>
      <c r="F27" s="179"/>
    </row>
    <row r="28" spans="1:6" ht="20.100000000000001" customHeight="1" x14ac:dyDescent="0.25">
      <c r="A28" s="142" t="s">
        <v>63</v>
      </c>
      <c r="B28" s="143"/>
      <c r="C28" s="143"/>
      <c r="D28" s="143"/>
      <c r="E28" s="143"/>
      <c r="F28" s="144"/>
    </row>
    <row r="29" spans="1:6" ht="20.100000000000001" customHeight="1" x14ac:dyDescent="0.3">
      <c r="A29" s="87" t="s">
        <v>65</v>
      </c>
      <c r="B29" s="88">
        <v>4181</v>
      </c>
      <c r="C29" s="8"/>
      <c r="D29" s="8"/>
      <c r="E29" s="8"/>
      <c r="F29" s="8"/>
    </row>
    <row r="30" spans="1:6" ht="20.100000000000001" customHeight="1" x14ac:dyDescent="0.3">
      <c r="A30" s="87" t="s">
        <v>66</v>
      </c>
      <c r="B30" s="88">
        <v>4198</v>
      </c>
      <c r="C30" s="8"/>
      <c r="D30" s="8"/>
      <c r="E30" s="8"/>
      <c r="F30" s="8"/>
    </row>
    <row r="31" spans="1:6" ht="20.100000000000001" customHeight="1" x14ac:dyDescent="0.3">
      <c r="A31" s="87" t="s">
        <v>62</v>
      </c>
      <c r="B31" s="88">
        <v>487</v>
      </c>
      <c r="C31" s="8"/>
      <c r="D31" s="8"/>
      <c r="E31" s="8"/>
      <c r="F31" s="8"/>
    </row>
    <row r="32" spans="1:6" ht="13.8" thickBot="1" x14ac:dyDescent="0.3">
      <c r="A32" s="2"/>
      <c r="B32" s="85"/>
      <c r="C32" s="2"/>
      <c r="D32" s="2"/>
      <c r="E32" s="2"/>
      <c r="F32" s="2"/>
    </row>
    <row r="33" spans="1:6" ht="21" customHeight="1" thickBot="1" x14ac:dyDescent="0.3">
      <c r="A33" s="91" t="s">
        <v>64</v>
      </c>
      <c r="B33" s="89"/>
      <c r="C33" s="90">
        <f>+C23+C25-C26-C27-C29+C30+C31</f>
        <v>0</v>
      </c>
      <c r="D33" s="90">
        <f t="shared" ref="D33:E33" si="1">+D23+D25-D26-D27-D29+D30+D31</f>
        <v>0</v>
      </c>
      <c r="E33" s="90">
        <f t="shared" si="1"/>
        <v>0</v>
      </c>
      <c r="F33" s="90">
        <f t="shared" ref="F33" si="2">+F23+F25-F26-F27-F29+F30+F31</f>
        <v>0</v>
      </c>
    </row>
  </sheetData>
  <mergeCells count="12">
    <mergeCell ref="F5:F7"/>
    <mergeCell ref="A28:F28"/>
    <mergeCell ref="A24:F24"/>
    <mergeCell ref="B1:D1"/>
    <mergeCell ref="B2:D2"/>
    <mergeCell ref="A8:A19"/>
    <mergeCell ref="A4:E4"/>
    <mergeCell ref="A5:A7"/>
    <mergeCell ref="B5:B7"/>
    <mergeCell ref="C5:C7"/>
    <mergeCell ref="D5:D7"/>
    <mergeCell ref="E5:E7"/>
  </mergeCells>
  <phoneticPr fontId="14" type="noConversion"/>
  <pageMargins left="0.39370078740157483" right="0.39370078740157483" top="0.55118110236220474" bottom="0.39370078740157483" header="0.19685039370078741" footer="0.2362204724409449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I12"/>
  <sheetViews>
    <sheetView workbookViewId="0">
      <selection activeCell="H7" sqref="H7"/>
    </sheetView>
  </sheetViews>
  <sheetFormatPr baseColWidth="10" defaultRowHeight="13.2" x14ac:dyDescent="0.25"/>
  <cols>
    <col min="1" max="1" width="11.6640625" style="1" customWidth="1"/>
    <col min="2" max="4" width="11.5546875" style="1" customWidth="1"/>
    <col min="5" max="7" width="13.33203125" style="1" customWidth="1"/>
    <col min="8" max="8" width="15" style="1" customWidth="1"/>
    <col min="9" max="16384" width="11.5546875" style="1"/>
  </cols>
  <sheetData>
    <row r="1" spans="1:9" ht="22.95" customHeight="1" x14ac:dyDescent="0.25">
      <c r="A1" s="103" t="s">
        <v>83</v>
      </c>
      <c r="B1" s="135">
        <f>+ReleveTVA!B1</f>
        <v>0</v>
      </c>
      <c r="C1" s="135"/>
      <c r="D1" s="136"/>
    </row>
    <row r="2" spans="1:9" ht="22.95" customHeight="1" thickBot="1" x14ac:dyDescent="0.3">
      <c r="A2" s="104" t="s">
        <v>84</v>
      </c>
      <c r="B2" s="137">
        <f>+ReleveTVA!B2</f>
        <v>0</v>
      </c>
      <c r="C2" s="137"/>
      <c r="D2" s="138"/>
    </row>
    <row r="3" spans="1:9" ht="10.199999999999999" customHeight="1" thickBot="1" x14ac:dyDescent="0.3"/>
    <row r="4" spans="1:9" ht="24.9" customHeight="1" x14ac:dyDescent="0.25">
      <c r="A4" s="160"/>
      <c r="B4" s="161"/>
      <c r="C4" s="161"/>
      <c r="D4" s="161"/>
      <c r="E4" s="92">
        <v>0.2</v>
      </c>
      <c r="F4" s="92">
        <v>0.1</v>
      </c>
      <c r="G4" s="93">
        <v>5.5E-2</v>
      </c>
      <c r="H4" s="93">
        <v>0</v>
      </c>
      <c r="I4" s="97" t="s">
        <v>71</v>
      </c>
    </row>
    <row r="5" spans="1:9" ht="24.9" customHeight="1" x14ac:dyDescent="0.3">
      <c r="A5" s="154" t="s">
        <v>67</v>
      </c>
      <c r="B5" s="155"/>
      <c r="C5" s="155"/>
      <c r="D5" s="155"/>
      <c r="E5" s="94">
        <f>+'Traitement de la base HT'!C33</f>
        <v>0</v>
      </c>
      <c r="F5" s="94">
        <f>+'Traitement de la base HT'!D33</f>
        <v>0</v>
      </c>
      <c r="G5" s="94">
        <f>+'Traitement de la base HT'!E33</f>
        <v>0</v>
      </c>
      <c r="H5" s="94">
        <f>+'Traitement de la base HT'!F33</f>
        <v>0</v>
      </c>
    </row>
    <row r="6" spans="1:9" ht="24.9" customHeight="1" x14ac:dyDescent="0.3">
      <c r="A6" s="162" t="s">
        <v>13</v>
      </c>
      <c r="B6" s="155"/>
      <c r="C6" s="155"/>
      <c r="D6" s="155"/>
      <c r="E6" s="94">
        <f>+E5*E4</f>
        <v>0</v>
      </c>
      <c r="F6" s="94">
        <f t="shared" ref="F6:G6" si="0">+F5*F4</f>
        <v>0</v>
      </c>
      <c r="G6" s="94">
        <f t="shared" si="0"/>
        <v>0</v>
      </c>
      <c r="H6" s="94">
        <f>+H5</f>
        <v>0</v>
      </c>
    </row>
    <row r="7" spans="1:9" ht="3.6" customHeight="1" x14ac:dyDescent="0.3">
      <c r="A7" s="154"/>
      <c r="B7" s="155"/>
      <c r="C7" s="155"/>
      <c r="D7" s="155"/>
      <c r="E7" s="9"/>
      <c r="F7" s="9"/>
      <c r="G7" s="9"/>
      <c r="H7" s="9"/>
    </row>
    <row r="8" spans="1:9" ht="24.9" customHeight="1" x14ac:dyDescent="0.3">
      <c r="A8" s="154" t="s">
        <v>68</v>
      </c>
      <c r="B8" s="155"/>
      <c r="C8" s="155"/>
      <c r="D8" s="155"/>
      <c r="E8" s="9"/>
      <c r="F8" s="9"/>
      <c r="G8" s="9"/>
      <c r="H8" s="176"/>
    </row>
    <row r="9" spans="1:9" ht="24.9" customHeight="1" x14ac:dyDescent="0.3">
      <c r="A9" s="154" t="s">
        <v>69</v>
      </c>
      <c r="B9" s="155"/>
      <c r="C9" s="155"/>
      <c r="D9" s="155"/>
      <c r="E9" s="9"/>
      <c r="F9" s="9"/>
      <c r="G9" s="9"/>
      <c r="H9" s="176"/>
    </row>
    <row r="10" spans="1:9" ht="24.9" customHeight="1" thickBot="1" x14ac:dyDescent="0.35">
      <c r="A10" s="154" t="s">
        <v>70</v>
      </c>
      <c r="B10" s="155"/>
      <c r="C10" s="155"/>
      <c r="D10" s="156"/>
      <c r="E10" s="94">
        <f>+ReleveTVA!E18</f>
        <v>0</v>
      </c>
      <c r="F10" s="94">
        <f>+ReleveTVA!F18</f>
        <v>0</v>
      </c>
      <c r="G10" s="94">
        <f>+ReleveTVA!G18</f>
        <v>0</v>
      </c>
      <c r="H10" s="94">
        <f>+ReleveTVA!O18+ReleveTVA!P18+ReleveTVA!Q18</f>
        <v>0</v>
      </c>
    </row>
    <row r="11" spans="1:9" ht="21.75" customHeight="1" thickBot="1" x14ac:dyDescent="0.35">
      <c r="A11" s="157" t="s">
        <v>82</v>
      </c>
      <c r="B11" s="158"/>
      <c r="C11" s="158"/>
      <c r="D11" s="159"/>
      <c r="E11" s="101">
        <f>+E6+E8-E9-E10</f>
        <v>0</v>
      </c>
      <c r="F11" s="101">
        <f t="shared" ref="F11:G11" si="1">+F6+F8-F9-F10</f>
        <v>0</v>
      </c>
      <c r="G11" s="101">
        <f t="shared" si="1"/>
        <v>0</v>
      </c>
      <c r="H11" s="101">
        <f>+H6-H10</f>
        <v>0</v>
      </c>
    </row>
    <row r="12" spans="1:9" ht="24.9" customHeight="1" thickBot="1" x14ac:dyDescent="0.35">
      <c r="A12" s="152" t="s">
        <v>72</v>
      </c>
      <c r="B12" s="153"/>
      <c r="C12" s="153"/>
      <c r="D12" s="153"/>
      <c r="E12" s="10"/>
      <c r="F12" s="10"/>
      <c r="G12" s="10"/>
      <c r="H12" s="10"/>
    </row>
  </sheetData>
  <mergeCells count="11">
    <mergeCell ref="B1:D1"/>
    <mergeCell ref="B2:D2"/>
    <mergeCell ref="A12:D12"/>
    <mergeCell ref="A9:D9"/>
    <mergeCell ref="A10:D10"/>
    <mergeCell ref="A11:D11"/>
    <mergeCell ref="A4:D4"/>
    <mergeCell ref="A5:D5"/>
    <mergeCell ref="A6:D6"/>
    <mergeCell ref="A7:D7"/>
    <mergeCell ref="A8:D8"/>
  </mergeCells>
  <pageMargins left="0.4" right="0.38" top="0.49" bottom="0.31" header="0.25" footer="0.2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J21"/>
  <sheetViews>
    <sheetView workbookViewId="0">
      <selection activeCell="H21" sqref="H21"/>
    </sheetView>
  </sheetViews>
  <sheetFormatPr baseColWidth="10" defaultRowHeight="13.2" x14ac:dyDescent="0.25"/>
  <cols>
    <col min="1" max="1" width="9.88671875" style="1" customWidth="1"/>
    <col min="2" max="2" width="15.6640625" style="1" bestFit="1" customWidth="1"/>
    <col min="3" max="4" width="13.109375" style="1" customWidth="1"/>
    <col min="5" max="8" width="15.44140625" style="1" customWidth="1"/>
    <col min="9" max="9" width="1.6640625" style="1" customWidth="1"/>
    <col min="10" max="10" width="12" style="1" customWidth="1"/>
    <col min="11" max="11" width="12.6640625" style="1" customWidth="1"/>
    <col min="12" max="16384" width="11.5546875" style="1"/>
  </cols>
  <sheetData>
    <row r="1" spans="1:10" ht="22.95" customHeight="1" x14ac:dyDescent="0.25">
      <c r="A1" s="103" t="s">
        <v>83</v>
      </c>
      <c r="B1" s="135">
        <f>+ReleveTVA!B1</f>
        <v>0</v>
      </c>
      <c r="C1" s="135"/>
      <c r="D1" s="136"/>
    </row>
    <row r="2" spans="1:10" ht="22.95" customHeight="1" thickBot="1" x14ac:dyDescent="0.3">
      <c r="A2" s="104" t="s">
        <v>84</v>
      </c>
      <c r="B2" s="137">
        <f>+ReleveTVA!B2</f>
        <v>0</v>
      </c>
      <c r="C2" s="137"/>
      <c r="D2" s="138"/>
    </row>
    <row r="3" spans="1:10" x14ac:dyDescent="0.25">
      <c r="I3" s="97" t="s">
        <v>71</v>
      </c>
    </row>
    <row r="4" spans="1:10" ht="15" customHeight="1" thickBot="1" x14ac:dyDescent="0.3">
      <c r="A4" s="163"/>
      <c r="B4" s="163"/>
      <c r="C4" s="163"/>
      <c r="D4" s="163"/>
      <c r="E4" s="163"/>
      <c r="F4" s="163"/>
      <c r="G4" s="163"/>
      <c r="H4" s="194"/>
      <c r="I4" s="130"/>
      <c r="J4" s="130"/>
    </row>
    <row r="5" spans="1:10" ht="19.8" customHeight="1" x14ac:dyDescent="0.25">
      <c r="A5" s="195"/>
      <c r="B5" s="196"/>
      <c r="C5" s="196"/>
      <c r="D5" s="196"/>
      <c r="E5" s="197">
        <v>0.2</v>
      </c>
      <c r="F5" s="197">
        <v>0.1</v>
      </c>
      <c r="G5" s="198">
        <v>5.5E-2</v>
      </c>
      <c r="H5" s="199">
        <v>0</v>
      </c>
    </row>
    <row r="6" spans="1:10" ht="18" customHeight="1" thickBot="1" x14ac:dyDescent="0.3">
      <c r="A6" s="200" t="s">
        <v>76</v>
      </c>
      <c r="B6" s="180"/>
      <c r="C6" s="180"/>
      <c r="D6" s="180"/>
      <c r="E6" s="181">
        <f>+'Traitement de la base HT'!C33*1.2</f>
        <v>0</v>
      </c>
      <c r="F6" s="181">
        <f>+'Traitement de la base HT'!D33*1.1</f>
        <v>0</v>
      </c>
      <c r="G6" s="181">
        <f>+'Traitement de la base HT'!E33*1.055</f>
        <v>0</v>
      </c>
      <c r="H6" s="201">
        <f>+'Traitement de la base HT'!F33</f>
        <v>0</v>
      </c>
      <c r="I6" s="97"/>
    </row>
    <row r="7" spans="1:10" ht="19.8" customHeight="1" x14ac:dyDescent="0.25">
      <c r="A7" s="182" t="s">
        <v>61</v>
      </c>
      <c r="B7" s="183"/>
      <c r="C7" s="183"/>
      <c r="D7" s="183"/>
      <c r="E7" s="183"/>
      <c r="F7" s="183"/>
      <c r="G7" s="183"/>
      <c r="H7" s="184"/>
      <c r="I7" s="97"/>
    </row>
    <row r="8" spans="1:10" ht="15" customHeight="1" x14ac:dyDescent="0.3">
      <c r="A8" s="185" t="s">
        <v>73</v>
      </c>
      <c r="B8" s="168"/>
      <c r="C8" s="168"/>
      <c r="D8" s="168"/>
      <c r="E8" s="99"/>
      <c r="F8" s="99"/>
      <c r="G8" s="99"/>
      <c r="H8" s="186"/>
    </row>
    <row r="9" spans="1:10" ht="15" customHeight="1" x14ac:dyDescent="0.3">
      <c r="A9" s="187" t="s">
        <v>74</v>
      </c>
      <c r="B9" s="168"/>
      <c r="C9" s="168"/>
      <c r="D9" s="168"/>
      <c r="E9" s="99"/>
      <c r="F9" s="99"/>
      <c r="G9" s="99"/>
      <c r="H9" s="186"/>
    </row>
    <row r="10" spans="1:10" ht="15" customHeight="1" x14ac:dyDescent="0.3">
      <c r="A10" s="187" t="s">
        <v>75</v>
      </c>
      <c r="B10" s="164"/>
      <c r="C10" s="164"/>
      <c r="D10" s="164"/>
      <c r="E10" s="99"/>
      <c r="F10" s="99"/>
      <c r="G10" s="99"/>
      <c r="H10" s="186"/>
    </row>
    <row r="11" spans="1:10" ht="15" customHeight="1" thickBot="1" x14ac:dyDescent="0.35">
      <c r="A11" s="188" t="s">
        <v>77</v>
      </c>
      <c r="B11" s="189"/>
      <c r="C11" s="189"/>
      <c r="D11" s="189"/>
      <c r="E11" s="190"/>
      <c r="F11" s="190"/>
      <c r="G11" s="190"/>
      <c r="H11" s="191"/>
      <c r="I11" s="1" t="s">
        <v>78</v>
      </c>
    </row>
    <row r="12" spans="1:10" ht="20.100000000000001" customHeight="1" x14ac:dyDescent="0.25">
      <c r="A12" s="182" t="s">
        <v>63</v>
      </c>
      <c r="B12" s="183"/>
      <c r="C12" s="183"/>
      <c r="D12" s="183"/>
      <c r="E12" s="183"/>
      <c r="F12" s="183"/>
      <c r="G12" s="183"/>
      <c r="H12" s="184"/>
    </row>
    <row r="13" spans="1:10" ht="15" customHeight="1" x14ac:dyDescent="0.3">
      <c r="A13" s="185" t="s">
        <v>73</v>
      </c>
      <c r="B13" s="168"/>
      <c r="C13" s="168"/>
      <c r="D13" s="168"/>
      <c r="E13" s="99"/>
      <c r="F13" s="99"/>
      <c r="G13" s="99"/>
      <c r="H13" s="186"/>
    </row>
    <row r="14" spans="1:10" ht="15" customHeight="1" x14ac:dyDescent="0.3">
      <c r="A14" s="187" t="s">
        <v>74</v>
      </c>
      <c r="B14" s="168"/>
      <c r="C14" s="168"/>
      <c r="D14" s="168"/>
      <c r="E14" s="99"/>
      <c r="F14" s="99"/>
      <c r="G14" s="99"/>
      <c r="H14" s="186"/>
    </row>
    <row r="15" spans="1:10" ht="15" customHeight="1" thickBot="1" x14ac:dyDescent="0.35">
      <c r="A15" s="192" t="s">
        <v>75</v>
      </c>
      <c r="B15" s="193"/>
      <c r="C15" s="193"/>
      <c r="D15" s="193"/>
      <c r="E15" s="190"/>
      <c r="F15" s="190"/>
      <c r="G15" s="190"/>
      <c r="H15" s="191"/>
    </row>
    <row r="16" spans="1:10" ht="20.100000000000001" customHeight="1" thickBot="1" x14ac:dyDescent="0.35">
      <c r="A16" s="165" t="s">
        <v>79</v>
      </c>
      <c r="B16" s="166"/>
      <c r="C16" s="166"/>
      <c r="D16" s="167"/>
      <c r="E16" s="98">
        <f>+E6+E8-E9+E10+E11-E13+E14-E15</f>
        <v>0</v>
      </c>
      <c r="F16" s="98">
        <f t="shared" ref="F16:G16" si="0">+F6+F8-F9+F10+F11-F13+F14-F15</f>
        <v>0</v>
      </c>
      <c r="G16" s="98">
        <f t="shared" si="0"/>
        <v>0</v>
      </c>
      <c r="H16" s="98">
        <f t="shared" ref="H16" si="1">+H6+H8-H9+H10+H11-H13+H14-H15</f>
        <v>0</v>
      </c>
    </row>
    <row r="17" spans="1:8" ht="20.100000000000001" customHeight="1" thickBot="1" x14ac:dyDescent="0.35">
      <c r="A17" s="165" t="s">
        <v>80</v>
      </c>
      <c r="B17" s="166"/>
      <c r="C17" s="166"/>
      <c r="D17" s="167"/>
      <c r="E17" s="98">
        <f>+E16/1.2</f>
        <v>0</v>
      </c>
      <c r="F17" s="98">
        <f>+F16/1.1</f>
        <v>0</v>
      </c>
      <c r="G17" s="98">
        <f>+G16/1.055</f>
        <v>0</v>
      </c>
      <c r="H17" s="98">
        <f>+H16</f>
        <v>0</v>
      </c>
    </row>
    <row r="18" spans="1:8" ht="20.100000000000001" customHeight="1" thickBot="1" x14ac:dyDescent="0.35">
      <c r="A18" s="165" t="s">
        <v>81</v>
      </c>
      <c r="B18" s="166"/>
      <c r="C18" s="166"/>
      <c r="D18" s="167"/>
      <c r="E18" s="98">
        <f>+E17*E5</f>
        <v>0</v>
      </c>
      <c r="F18" s="98">
        <f t="shared" ref="F18:G18" si="2">+F17*F5</f>
        <v>0</v>
      </c>
      <c r="G18" s="98">
        <f t="shared" si="2"/>
        <v>0</v>
      </c>
      <c r="H18" s="202"/>
    </row>
    <row r="19" spans="1:8" ht="20.100000000000001" customHeight="1" thickBot="1" x14ac:dyDescent="0.35">
      <c r="A19" s="165" t="s">
        <v>70</v>
      </c>
      <c r="B19" s="166"/>
      <c r="C19" s="166"/>
      <c r="D19" s="167"/>
      <c r="E19" s="100">
        <f>+ReleveTVA!E18</f>
        <v>0</v>
      </c>
      <c r="F19" s="100">
        <f>+ReleveTVA!F18</f>
        <v>0</v>
      </c>
      <c r="G19" s="100">
        <f>+ReleveTVA!G18</f>
        <v>0</v>
      </c>
      <c r="H19" s="100">
        <f>+ReleveTVA!O18+ReleveTVA!P18+ReleveTVA!Q18</f>
        <v>0</v>
      </c>
    </row>
    <row r="20" spans="1:8" ht="21.75" customHeight="1" thickBot="1" x14ac:dyDescent="0.35">
      <c r="A20" s="157" t="s">
        <v>82</v>
      </c>
      <c r="B20" s="158"/>
      <c r="C20" s="158"/>
      <c r="D20" s="159"/>
      <c r="E20" s="101">
        <f>+E18-E19</f>
        <v>0</v>
      </c>
      <c r="F20" s="101">
        <f t="shared" ref="F20:G20" si="3">+F18-F19</f>
        <v>0</v>
      </c>
      <c r="G20" s="101">
        <f t="shared" si="3"/>
        <v>0</v>
      </c>
      <c r="H20" s="101">
        <f>+H17-H19</f>
        <v>0</v>
      </c>
    </row>
    <row r="21" spans="1:8" ht="24.9" customHeight="1" thickBot="1" x14ac:dyDescent="0.35">
      <c r="A21" s="152" t="s">
        <v>72</v>
      </c>
      <c r="B21" s="153"/>
      <c r="C21" s="153"/>
      <c r="D21" s="153"/>
      <c r="E21" s="10"/>
      <c r="F21" s="10"/>
      <c r="G21" s="10"/>
      <c r="H21" s="10"/>
    </row>
  </sheetData>
  <mergeCells count="19">
    <mergeCell ref="A13:D13"/>
    <mergeCell ref="B1:D1"/>
    <mergeCell ref="B2:D2"/>
    <mergeCell ref="A12:H12"/>
    <mergeCell ref="A7:H7"/>
    <mergeCell ref="A20:D20"/>
    <mergeCell ref="A21:D21"/>
    <mergeCell ref="A4:J4"/>
    <mergeCell ref="A10:D10"/>
    <mergeCell ref="A18:D18"/>
    <mergeCell ref="A19:D19"/>
    <mergeCell ref="A14:D14"/>
    <mergeCell ref="A15:D15"/>
    <mergeCell ref="A16:D16"/>
    <mergeCell ref="A17:D17"/>
    <mergeCell ref="A5:D5"/>
    <mergeCell ref="A8:D8"/>
    <mergeCell ref="A9:D9"/>
    <mergeCell ref="A11:D11"/>
  </mergeCells>
  <phoneticPr fontId="0" type="noConversion"/>
  <pageMargins left="0.39370078740157483" right="0.39370078740157483" top="0.55118110236220474" bottom="0.39370078740157483" header="0.19685039370078741" footer="0.2362204724409449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  <pageSetUpPr fitToPage="1"/>
  </sheetPr>
  <dimension ref="A1:V99"/>
  <sheetViews>
    <sheetView zoomScaleNormal="100" workbookViewId="0">
      <selection activeCell="V40" sqref="V40"/>
    </sheetView>
  </sheetViews>
  <sheetFormatPr baseColWidth="10" defaultColWidth="11.44140625" defaultRowHeight="13.8" x14ac:dyDescent="0.3"/>
  <cols>
    <col min="1" max="1" width="2.88671875" style="12" customWidth="1"/>
    <col min="2" max="2" width="11.33203125" style="12" customWidth="1"/>
    <col min="3" max="3" width="31.88671875" style="12" customWidth="1"/>
    <col min="4" max="4" width="26.33203125" style="12" customWidth="1"/>
    <col min="5" max="6" width="10.88671875" style="12" customWidth="1"/>
    <col min="7" max="7" width="1.5546875" style="12" customWidth="1"/>
    <col min="8" max="8" width="11.44140625" style="12"/>
    <col min="9" max="9" width="12.6640625" style="12" customWidth="1"/>
    <col min="10" max="12" width="10.88671875" style="12" customWidth="1"/>
    <col min="13" max="13" width="1.5546875" style="12" customWidth="1"/>
    <col min="14" max="15" width="11.44140625" style="12"/>
    <col min="16" max="18" width="10.88671875" style="12" customWidth="1"/>
    <col min="19" max="19" width="1.5546875" style="12" customWidth="1"/>
    <col min="20" max="16384" width="11.44140625" style="12"/>
  </cols>
  <sheetData>
    <row r="1" spans="1:22" s="1" customFormat="1" ht="22.95" customHeight="1" x14ac:dyDescent="0.25">
      <c r="B1" s="103" t="s">
        <v>83</v>
      </c>
      <c r="C1" s="169">
        <f>+ReleveTVA!B1</f>
        <v>0</v>
      </c>
      <c r="D1" s="170"/>
    </row>
    <row r="2" spans="1:22" s="1" customFormat="1" ht="22.95" customHeight="1" thickBot="1" x14ac:dyDescent="0.3">
      <c r="B2" s="104" t="s">
        <v>84</v>
      </c>
      <c r="C2" s="171">
        <f>+ReleveTVA!B2</f>
        <v>0</v>
      </c>
      <c r="D2" s="172"/>
    </row>
    <row r="3" spans="1:22" ht="15.6" x14ac:dyDescent="0.3">
      <c r="B3" s="11" t="s">
        <v>27</v>
      </c>
      <c r="D3" s="24"/>
    </row>
    <row r="4" spans="1:22" x14ac:dyDescent="0.3">
      <c r="F4" s="97" t="s">
        <v>71</v>
      </c>
    </row>
    <row r="5" spans="1:22" ht="14.4" thickBot="1" x14ac:dyDescent="0.35">
      <c r="F5" s="97"/>
    </row>
    <row r="6" spans="1:22" x14ac:dyDescent="0.3">
      <c r="B6" s="105" t="s">
        <v>86</v>
      </c>
      <c r="C6" s="106"/>
      <c r="D6" s="106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8"/>
      <c r="T6" s="105" t="s">
        <v>87</v>
      </c>
      <c r="U6" s="106"/>
      <c r="V6" s="108"/>
    </row>
    <row r="7" spans="1:22" x14ac:dyDescent="0.3">
      <c r="B7" s="109"/>
      <c r="F7" s="97"/>
      <c r="R7" s="110"/>
      <c r="T7" s="109"/>
      <c r="V7" s="110"/>
    </row>
    <row r="8" spans="1:22" ht="14.4" x14ac:dyDescent="0.3">
      <c r="A8" s="15"/>
      <c r="B8" s="111" t="s">
        <v>28</v>
      </c>
      <c r="C8" s="32"/>
      <c r="D8" s="15"/>
      <c r="E8" s="15"/>
      <c r="F8" s="15"/>
      <c r="G8" s="15"/>
      <c r="H8" s="32" t="s">
        <v>29</v>
      </c>
      <c r="I8" s="32"/>
      <c r="J8" s="15"/>
      <c r="K8" s="15"/>
      <c r="L8" s="15"/>
      <c r="M8" s="15"/>
      <c r="N8" s="32" t="s">
        <v>30</v>
      </c>
      <c r="O8" s="32"/>
      <c r="P8" s="15"/>
      <c r="Q8" s="15"/>
      <c r="R8" s="112"/>
      <c r="T8" s="111" t="s">
        <v>88</v>
      </c>
      <c r="U8" s="32"/>
      <c r="V8" s="112"/>
    </row>
    <row r="9" spans="1:22" ht="15" thickBot="1" x14ac:dyDescent="0.35">
      <c r="A9" s="15"/>
      <c r="B9" s="113" t="s">
        <v>10</v>
      </c>
      <c r="C9" s="15" t="s">
        <v>11</v>
      </c>
      <c r="D9" s="15" t="s">
        <v>9</v>
      </c>
      <c r="E9" s="15" t="s">
        <v>12</v>
      </c>
      <c r="F9" s="15" t="s">
        <v>13</v>
      </c>
      <c r="G9" s="15"/>
      <c r="H9" s="15" t="s">
        <v>10</v>
      </c>
      <c r="I9" s="15" t="s">
        <v>11</v>
      </c>
      <c r="J9" s="15" t="s">
        <v>9</v>
      </c>
      <c r="K9" s="15" t="s">
        <v>12</v>
      </c>
      <c r="L9" s="15" t="s">
        <v>13</v>
      </c>
      <c r="N9" s="15" t="s">
        <v>10</v>
      </c>
      <c r="O9" s="15" t="s">
        <v>11</v>
      </c>
      <c r="P9" s="15" t="s">
        <v>9</v>
      </c>
      <c r="Q9" s="15" t="s">
        <v>12</v>
      </c>
      <c r="R9" s="112" t="s">
        <v>13</v>
      </c>
      <c r="T9" s="113" t="s">
        <v>10</v>
      </c>
      <c r="U9" s="15" t="s">
        <v>11</v>
      </c>
      <c r="V9" s="112" t="s">
        <v>9</v>
      </c>
    </row>
    <row r="10" spans="1:22" s="14" customFormat="1" ht="12.75" customHeight="1" thickBot="1" x14ac:dyDescent="0.35">
      <c r="A10" s="15"/>
      <c r="B10" s="13"/>
      <c r="C10" s="16"/>
      <c r="D10" s="17"/>
      <c r="E10" s="66">
        <v>1.2</v>
      </c>
      <c r="F10" s="67">
        <v>0.2</v>
      </c>
      <c r="G10" s="15"/>
      <c r="H10" s="13"/>
      <c r="I10" s="16"/>
      <c r="J10" s="17"/>
      <c r="K10" s="66">
        <v>1.1000000000000001</v>
      </c>
      <c r="L10" s="67">
        <v>0.1</v>
      </c>
      <c r="N10" s="13"/>
      <c r="O10" s="16"/>
      <c r="P10" s="17"/>
      <c r="Q10" s="66">
        <v>1.0549999999999999</v>
      </c>
      <c r="R10" s="68">
        <v>5.5E-2</v>
      </c>
      <c r="T10" s="122"/>
      <c r="U10" s="123"/>
      <c r="V10" s="127"/>
    </row>
    <row r="11" spans="1:22" s="14" customFormat="1" ht="12.75" customHeight="1" x14ac:dyDescent="0.3">
      <c r="A11" s="15"/>
      <c r="B11" s="121"/>
      <c r="C11" s="119"/>
      <c r="D11" s="61"/>
      <c r="E11" s="65">
        <f>+D11/$E$10</f>
        <v>0</v>
      </c>
      <c r="F11" s="46">
        <f>+E11*$F$10</f>
        <v>0</v>
      </c>
      <c r="G11" s="15"/>
      <c r="H11" s="121"/>
      <c r="I11" s="119"/>
      <c r="J11" s="61"/>
      <c r="K11" s="65">
        <f>+J11/$K$10</f>
        <v>0</v>
      </c>
      <c r="L11" s="46">
        <f>+K11*$L$10</f>
        <v>0</v>
      </c>
      <c r="N11" s="121"/>
      <c r="O11" s="119"/>
      <c r="P11" s="61"/>
      <c r="Q11" s="65">
        <f>+P11/$Q$10</f>
        <v>0</v>
      </c>
      <c r="R11" s="46">
        <f>+Q11*$R$10</f>
        <v>0</v>
      </c>
      <c r="T11" s="19"/>
      <c r="U11" s="41"/>
      <c r="V11" s="61"/>
    </row>
    <row r="12" spans="1:22" s="14" customFormat="1" ht="12.75" customHeight="1" x14ac:dyDescent="0.3">
      <c r="A12" s="15"/>
      <c r="B12" s="19"/>
      <c r="C12" s="120"/>
      <c r="D12" s="61"/>
      <c r="E12" s="65">
        <f t="shared" ref="E12:E42" si="0">+D12/$E$10</f>
        <v>0</v>
      </c>
      <c r="F12" s="46">
        <f t="shared" ref="F12:F42" si="1">+E12*$F$10</f>
        <v>0</v>
      </c>
      <c r="G12" s="15"/>
      <c r="H12" s="19"/>
      <c r="I12" s="41"/>
      <c r="J12" s="61"/>
      <c r="K12" s="65">
        <f t="shared" ref="K12:K42" si="2">+J12/$K$10</f>
        <v>0</v>
      </c>
      <c r="L12" s="46">
        <f t="shared" ref="L12:L42" si="3">+K12*$L$10</f>
        <v>0</v>
      </c>
      <c r="N12" s="19"/>
      <c r="O12" s="41"/>
      <c r="P12" s="61"/>
      <c r="Q12" s="65">
        <f t="shared" ref="Q12:Q42" si="4">+P12/$Q$10</f>
        <v>0</v>
      </c>
      <c r="R12" s="46">
        <f t="shared" ref="R12:R42" si="5">+Q12*$R$10</f>
        <v>0</v>
      </c>
      <c r="T12" s="19"/>
      <c r="U12" s="41"/>
      <c r="V12" s="61"/>
    </row>
    <row r="13" spans="1:22" s="14" customFormat="1" ht="12.75" customHeight="1" x14ac:dyDescent="0.3">
      <c r="A13" s="15"/>
      <c r="B13" s="19"/>
      <c r="C13" s="41"/>
      <c r="D13" s="61"/>
      <c r="E13" s="65">
        <f t="shared" si="0"/>
        <v>0</v>
      </c>
      <c r="F13" s="46">
        <f t="shared" si="1"/>
        <v>0</v>
      </c>
      <c r="G13" s="15"/>
      <c r="H13" s="19"/>
      <c r="I13" s="41"/>
      <c r="J13" s="61"/>
      <c r="K13" s="65">
        <f t="shared" si="2"/>
        <v>0</v>
      </c>
      <c r="L13" s="46">
        <f t="shared" si="3"/>
        <v>0</v>
      </c>
      <c r="N13" s="19"/>
      <c r="O13" s="41"/>
      <c r="P13" s="61"/>
      <c r="Q13" s="65">
        <f t="shared" si="4"/>
        <v>0</v>
      </c>
      <c r="R13" s="46">
        <f t="shared" si="5"/>
        <v>0</v>
      </c>
      <c r="T13" s="19"/>
      <c r="U13" s="41"/>
      <c r="V13" s="61"/>
    </row>
    <row r="14" spans="1:22" s="14" customFormat="1" ht="12.75" customHeight="1" x14ac:dyDescent="0.3">
      <c r="A14" s="15"/>
      <c r="B14" s="19"/>
      <c r="C14" s="41"/>
      <c r="D14" s="61"/>
      <c r="E14" s="65">
        <f t="shared" si="0"/>
        <v>0</v>
      </c>
      <c r="F14" s="46">
        <f t="shared" si="1"/>
        <v>0</v>
      </c>
      <c r="G14" s="15"/>
      <c r="H14" s="19"/>
      <c r="I14" s="41"/>
      <c r="J14" s="61"/>
      <c r="K14" s="65">
        <f t="shared" si="2"/>
        <v>0</v>
      </c>
      <c r="L14" s="46">
        <f t="shared" si="3"/>
        <v>0</v>
      </c>
      <c r="N14" s="19"/>
      <c r="O14" s="41"/>
      <c r="P14" s="61"/>
      <c r="Q14" s="65">
        <f t="shared" si="4"/>
        <v>0</v>
      </c>
      <c r="R14" s="46">
        <f t="shared" si="5"/>
        <v>0</v>
      </c>
      <c r="T14" s="19"/>
      <c r="U14" s="41"/>
      <c r="V14" s="61"/>
    </row>
    <row r="15" spans="1:22" s="14" customFormat="1" ht="12.75" customHeight="1" x14ac:dyDescent="0.3">
      <c r="A15" s="15"/>
      <c r="B15" s="19"/>
      <c r="C15" s="41"/>
      <c r="D15" s="61"/>
      <c r="E15" s="65">
        <f t="shared" si="0"/>
        <v>0</v>
      </c>
      <c r="F15" s="46">
        <f t="shared" si="1"/>
        <v>0</v>
      </c>
      <c r="G15" s="15"/>
      <c r="H15" s="19"/>
      <c r="I15" s="41"/>
      <c r="J15" s="61"/>
      <c r="K15" s="65">
        <f t="shared" si="2"/>
        <v>0</v>
      </c>
      <c r="L15" s="46">
        <f t="shared" si="3"/>
        <v>0</v>
      </c>
      <c r="N15" s="19"/>
      <c r="O15" s="41"/>
      <c r="P15" s="61"/>
      <c r="Q15" s="65">
        <f t="shared" si="4"/>
        <v>0</v>
      </c>
      <c r="R15" s="46">
        <f t="shared" si="5"/>
        <v>0</v>
      </c>
      <c r="T15" s="19"/>
      <c r="U15" s="41"/>
      <c r="V15" s="61"/>
    </row>
    <row r="16" spans="1:22" s="14" customFormat="1" ht="12.75" customHeight="1" thickBot="1" x14ac:dyDescent="0.35">
      <c r="A16" s="15"/>
      <c r="B16" s="19"/>
      <c r="C16" s="41"/>
      <c r="D16" s="18"/>
      <c r="E16" s="65">
        <f t="shared" si="0"/>
        <v>0</v>
      </c>
      <c r="F16" s="46">
        <f t="shared" si="1"/>
        <v>0</v>
      </c>
      <c r="G16" s="15"/>
      <c r="H16" s="19"/>
      <c r="I16" s="41"/>
      <c r="J16" s="18"/>
      <c r="K16" s="65">
        <f t="shared" si="2"/>
        <v>0</v>
      </c>
      <c r="L16" s="46">
        <f t="shared" si="3"/>
        <v>0</v>
      </c>
      <c r="N16" s="19"/>
      <c r="O16" s="41"/>
      <c r="P16" s="18"/>
      <c r="Q16" s="65">
        <f t="shared" si="4"/>
        <v>0</v>
      </c>
      <c r="R16" s="46">
        <f t="shared" si="5"/>
        <v>0</v>
      </c>
      <c r="T16" s="19"/>
      <c r="U16" s="41"/>
      <c r="V16" s="18"/>
    </row>
    <row r="17" spans="1:22" s="14" customFormat="1" ht="12.75" customHeight="1" thickBot="1" x14ac:dyDescent="0.35">
      <c r="A17" s="15"/>
      <c r="B17" s="19"/>
      <c r="C17" s="41"/>
      <c r="D17" s="18"/>
      <c r="E17" s="65">
        <f t="shared" si="0"/>
        <v>0</v>
      </c>
      <c r="F17" s="46">
        <f t="shared" si="1"/>
        <v>0</v>
      </c>
      <c r="G17" s="15"/>
      <c r="H17" s="19"/>
      <c r="I17" s="41"/>
      <c r="J17" s="18"/>
      <c r="K17" s="65">
        <f t="shared" si="2"/>
        <v>0</v>
      </c>
      <c r="L17" s="46">
        <f t="shared" si="3"/>
        <v>0</v>
      </c>
      <c r="N17" s="19"/>
      <c r="O17" s="41"/>
      <c r="P17" s="18"/>
      <c r="Q17" s="65">
        <f t="shared" si="4"/>
        <v>0</v>
      </c>
      <c r="R17" s="46">
        <f t="shared" si="5"/>
        <v>0</v>
      </c>
      <c r="T17" s="20" t="s">
        <v>14</v>
      </c>
      <c r="U17" s="21"/>
      <c r="V17" s="49">
        <f>SUM(V10:V16)</f>
        <v>0</v>
      </c>
    </row>
    <row r="18" spans="1:22" s="14" customFormat="1" ht="12.75" customHeight="1" x14ac:dyDescent="0.3">
      <c r="A18" s="15"/>
      <c r="B18" s="19"/>
      <c r="C18" s="41"/>
      <c r="D18" s="18"/>
      <c r="E18" s="65">
        <f t="shared" si="0"/>
        <v>0</v>
      </c>
      <c r="F18" s="46">
        <f t="shared" si="1"/>
        <v>0</v>
      </c>
      <c r="G18" s="15"/>
      <c r="H18" s="19"/>
      <c r="I18" s="41"/>
      <c r="J18" s="18"/>
      <c r="K18" s="65">
        <f t="shared" si="2"/>
        <v>0</v>
      </c>
      <c r="L18" s="46">
        <f t="shared" si="3"/>
        <v>0</v>
      </c>
      <c r="N18" s="19"/>
      <c r="O18" s="41"/>
      <c r="P18" s="18"/>
      <c r="Q18" s="65">
        <f t="shared" si="4"/>
        <v>0</v>
      </c>
      <c r="R18" s="46">
        <f t="shared" si="5"/>
        <v>0</v>
      </c>
      <c r="T18" s="124"/>
      <c r="V18" s="125"/>
    </row>
    <row r="19" spans="1:22" s="14" customFormat="1" ht="12.75" customHeight="1" x14ac:dyDescent="0.3">
      <c r="A19" s="15"/>
      <c r="B19" s="19"/>
      <c r="C19" s="41"/>
      <c r="D19" s="18"/>
      <c r="E19" s="65">
        <f t="shared" si="0"/>
        <v>0</v>
      </c>
      <c r="F19" s="46">
        <f t="shared" si="1"/>
        <v>0</v>
      </c>
      <c r="G19" s="15"/>
      <c r="H19" s="19"/>
      <c r="I19" s="41"/>
      <c r="J19" s="18"/>
      <c r="K19" s="65">
        <f t="shared" si="2"/>
        <v>0</v>
      </c>
      <c r="L19" s="46">
        <f t="shared" si="3"/>
        <v>0</v>
      </c>
      <c r="N19" s="19"/>
      <c r="O19" s="41"/>
      <c r="P19" s="18"/>
      <c r="Q19" s="65">
        <f t="shared" si="4"/>
        <v>0</v>
      </c>
      <c r="R19" s="46">
        <f t="shared" si="5"/>
        <v>0</v>
      </c>
      <c r="T19" s="124"/>
      <c r="V19" s="125"/>
    </row>
    <row r="20" spans="1:22" s="14" customFormat="1" ht="12.75" customHeight="1" x14ac:dyDescent="0.3">
      <c r="A20" s="15"/>
      <c r="B20" s="19"/>
      <c r="C20" s="41"/>
      <c r="D20" s="18"/>
      <c r="E20" s="65">
        <f t="shared" si="0"/>
        <v>0</v>
      </c>
      <c r="F20" s="46">
        <f t="shared" si="1"/>
        <v>0</v>
      </c>
      <c r="G20" s="15"/>
      <c r="H20" s="19"/>
      <c r="I20" s="41"/>
      <c r="J20" s="18"/>
      <c r="K20" s="65">
        <f t="shared" si="2"/>
        <v>0</v>
      </c>
      <c r="L20" s="46">
        <f t="shared" si="3"/>
        <v>0</v>
      </c>
      <c r="N20" s="19"/>
      <c r="O20" s="41"/>
      <c r="P20" s="18"/>
      <c r="Q20" s="65">
        <f t="shared" si="4"/>
        <v>0</v>
      </c>
      <c r="R20" s="46">
        <f t="shared" si="5"/>
        <v>0</v>
      </c>
      <c r="T20" s="124"/>
      <c r="V20" s="125"/>
    </row>
    <row r="21" spans="1:22" s="14" customFormat="1" ht="12.75" customHeight="1" x14ac:dyDescent="0.3">
      <c r="A21" s="15"/>
      <c r="B21" s="19"/>
      <c r="C21" s="41"/>
      <c r="D21" s="18"/>
      <c r="E21" s="65">
        <f t="shared" si="0"/>
        <v>0</v>
      </c>
      <c r="F21" s="46">
        <f t="shared" si="1"/>
        <v>0</v>
      </c>
      <c r="G21" s="15"/>
      <c r="H21" s="19"/>
      <c r="I21" s="41"/>
      <c r="J21" s="18"/>
      <c r="K21" s="65">
        <f t="shared" si="2"/>
        <v>0</v>
      </c>
      <c r="L21" s="46">
        <f t="shared" si="3"/>
        <v>0</v>
      </c>
      <c r="N21" s="19"/>
      <c r="O21" s="41"/>
      <c r="P21" s="18"/>
      <c r="Q21" s="65">
        <f t="shared" si="4"/>
        <v>0</v>
      </c>
      <c r="R21" s="46">
        <f t="shared" si="5"/>
        <v>0</v>
      </c>
      <c r="T21" s="111" t="s">
        <v>90</v>
      </c>
      <c r="U21" s="32"/>
      <c r="V21" s="112"/>
    </row>
    <row r="22" spans="1:22" s="14" customFormat="1" ht="12.75" customHeight="1" thickBot="1" x14ac:dyDescent="0.35">
      <c r="A22" s="15"/>
      <c r="B22" s="19"/>
      <c r="C22" s="41"/>
      <c r="D22" s="18"/>
      <c r="E22" s="65">
        <f t="shared" si="0"/>
        <v>0</v>
      </c>
      <c r="F22" s="46">
        <f t="shared" si="1"/>
        <v>0</v>
      </c>
      <c r="G22" s="15"/>
      <c r="H22" s="19"/>
      <c r="I22" s="41"/>
      <c r="J22" s="18"/>
      <c r="K22" s="65">
        <f t="shared" si="2"/>
        <v>0</v>
      </c>
      <c r="L22" s="46">
        <f t="shared" si="3"/>
        <v>0</v>
      </c>
      <c r="N22" s="19"/>
      <c r="O22" s="41"/>
      <c r="P22" s="18"/>
      <c r="Q22" s="65">
        <f t="shared" si="4"/>
        <v>0</v>
      </c>
      <c r="R22" s="46">
        <f t="shared" si="5"/>
        <v>0</v>
      </c>
      <c r="T22" s="113" t="s">
        <v>10</v>
      </c>
      <c r="U22" s="15" t="s">
        <v>11</v>
      </c>
      <c r="V22" s="112" t="s">
        <v>9</v>
      </c>
    </row>
    <row r="23" spans="1:22" s="14" customFormat="1" ht="12.75" customHeight="1" x14ac:dyDescent="0.3">
      <c r="A23" s="15"/>
      <c r="B23" s="19"/>
      <c r="C23" s="41"/>
      <c r="D23" s="18"/>
      <c r="E23" s="65">
        <f t="shared" si="0"/>
        <v>0</v>
      </c>
      <c r="F23" s="46">
        <f t="shared" si="1"/>
        <v>0</v>
      </c>
      <c r="G23" s="15"/>
      <c r="H23" s="19"/>
      <c r="I23" s="41"/>
      <c r="J23" s="18"/>
      <c r="K23" s="65">
        <f t="shared" si="2"/>
        <v>0</v>
      </c>
      <c r="L23" s="46">
        <f t="shared" si="3"/>
        <v>0</v>
      </c>
      <c r="N23" s="19"/>
      <c r="O23" s="41"/>
      <c r="P23" s="18"/>
      <c r="Q23" s="65">
        <f t="shared" si="4"/>
        <v>0</v>
      </c>
      <c r="R23" s="46">
        <f t="shared" si="5"/>
        <v>0</v>
      </c>
      <c r="T23" s="122"/>
      <c r="U23" s="123"/>
      <c r="V23" s="127"/>
    </row>
    <row r="24" spans="1:22" s="14" customFormat="1" ht="12.75" customHeight="1" x14ac:dyDescent="0.3">
      <c r="A24" s="15"/>
      <c r="B24" s="19"/>
      <c r="C24" s="41"/>
      <c r="D24" s="18"/>
      <c r="E24" s="65">
        <f t="shared" si="0"/>
        <v>0</v>
      </c>
      <c r="F24" s="46">
        <f t="shared" si="1"/>
        <v>0</v>
      </c>
      <c r="G24" s="15"/>
      <c r="H24" s="19"/>
      <c r="I24" s="41"/>
      <c r="J24" s="18"/>
      <c r="K24" s="65">
        <f t="shared" si="2"/>
        <v>0</v>
      </c>
      <c r="L24" s="46">
        <f t="shared" si="3"/>
        <v>0</v>
      </c>
      <c r="N24" s="19"/>
      <c r="O24" s="41"/>
      <c r="P24" s="18"/>
      <c r="Q24" s="65">
        <f t="shared" si="4"/>
        <v>0</v>
      </c>
      <c r="R24" s="46">
        <f t="shared" si="5"/>
        <v>0</v>
      </c>
      <c r="T24" s="19"/>
      <c r="U24" s="41"/>
      <c r="V24" s="61"/>
    </row>
    <row r="25" spans="1:22" s="14" customFormat="1" ht="12.75" customHeight="1" x14ac:dyDescent="0.3">
      <c r="A25" s="15"/>
      <c r="B25" s="19"/>
      <c r="C25" s="41"/>
      <c r="D25" s="18"/>
      <c r="E25" s="65">
        <f t="shared" si="0"/>
        <v>0</v>
      </c>
      <c r="F25" s="46">
        <f t="shared" si="1"/>
        <v>0</v>
      </c>
      <c r="G25" s="15"/>
      <c r="H25" s="19"/>
      <c r="I25" s="41"/>
      <c r="J25" s="18"/>
      <c r="K25" s="65">
        <f t="shared" si="2"/>
        <v>0</v>
      </c>
      <c r="L25" s="46">
        <f t="shared" si="3"/>
        <v>0</v>
      </c>
      <c r="N25" s="19"/>
      <c r="O25" s="41"/>
      <c r="P25" s="18"/>
      <c r="Q25" s="65">
        <f t="shared" si="4"/>
        <v>0</v>
      </c>
      <c r="R25" s="46">
        <f t="shared" si="5"/>
        <v>0</v>
      </c>
      <c r="T25" s="19"/>
      <c r="U25" s="41"/>
      <c r="V25" s="61"/>
    </row>
    <row r="26" spans="1:22" s="14" customFormat="1" ht="12.75" customHeight="1" x14ac:dyDescent="0.3">
      <c r="A26" s="15"/>
      <c r="B26" s="19"/>
      <c r="C26" s="41"/>
      <c r="D26" s="18"/>
      <c r="E26" s="65">
        <f t="shared" si="0"/>
        <v>0</v>
      </c>
      <c r="F26" s="46">
        <f t="shared" si="1"/>
        <v>0</v>
      </c>
      <c r="G26" s="15"/>
      <c r="H26" s="19"/>
      <c r="I26" s="41"/>
      <c r="J26" s="18"/>
      <c r="K26" s="65">
        <f t="shared" si="2"/>
        <v>0</v>
      </c>
      <c r="L26" s="46">
        <f t="shared" si="3"/>
        <v>0</v>
      </c>
      <c r="N26" s="19"/>
      <c r="O26" s="41"/>
      <c r="P26" s="18"/>
      <c r="Q26" s="65">
        <f t="shared" si="4"/>
        <v>0</v>
      </c>
      <c r="R26" s="46">
        <f t="shared" si="5"/>
        <v>0</v>
      </c>
      <c r="T26" s="19"/>
      <c r="U26" s="41"/>
      <c r="V26" s="61"/>
    </row>
    <row r="27" spans="1:22" s="14" customFormat="1" ht="12.75" customHeight="1" x14ac:dyDescent="0.3">
      <c r="A27" s="15"/>
      <c r="B27" s="19"/>
      <c r="C27" s="41"/>
      <c r="D27" s="18"/>
      <c r="E27" s="65">
        <f t="shared" si="0"/>
        <v>0</v>
      </c>
      <c r="F27" s="46">
        <f t="shared" si="1"/>
        <v>0</v>
      </c>
      <c r="G27" s="15"/>
      <c r="H27" s="19"/>
      <c r="I27" s="41"/>
      <c r="J27" s="18"/>
      <c r="K27" s="65">
        <f t="shared" si="2"/>
        <v>0</v>
      </c>
      <c r="L27" s="46">
        <f t="shared" si="3"/>
        <v>0</v>
      </c>
      <c r="N27" s="19"/>
      <c r="O27" s="41"/>
      <c r="P27" s="18"/>
      <c r="Q27" s="65">
        <f t="shared" si="4"/>
        <v>0</v>
      </c>
      <c r="R27" s="46">
        <f t="shared" si="5"/>
        <v>0</v>
      </c>
      <c r="T27" s="19"/>
      <c r="U27" s="41"/>
      <c r="V27" s="61"/>
    </row>
    <row r="28" spans="1:22" s="14" customFormat="1" ht="12.75" customHeight="1" x14ac:dyDescent="0.3">
      <c r="A28" s="15"/>
      <c r="B28" s="19"/>
      <c r="C28" s="41"/>
      <c r="D28" s="18"/>
      <c r="E28" s="65">
        <f t="shared" si="0"/>
        <v>0</v>
      </c>
      <c r="F28" s="46">
        <f t="shared" si="1"/>
        <v>0</v>
      </c>
      <c r="G28" s="15"/>
      <c r="H28" s="19"/>
      <c r="I28" s="41"/>
      <c r="J28" s="18"/>
      <c r="K28" s="65">
        <f t="shared" si="2"/>
        <v>0</v>
      </c>
      <c r="L28" s="46">
        <f t="shared" si="3"/>
        <v>0</v>
      </c>
      <c r="N28" s="19"/>
      <c r="O28" s="41"/>
      <c r="P28" s="18"/>
      <c r="Q28" s="65">
        <f t="shared" si="4"/>
        <v>0</v>
      </c>
      <c r="R28" s="46">
        <f t="shared" si="5"/>
        <v>0</v>
      </c>
      <c r="T28" s="19"/>
      <c r="U28" s="41"/>
      <c r="V28" s="61"/>
    </row>
    <row r="29" spans="1:22" s="14" customFormat="1" ht="12.75" customHeight="1" thickBot="1" x14ac:dyDescent="0.35">
      <c r="A29" s="15"/>
      <c r="B29" s="19"/>
      <c r="C29" s="41"/>
      <c r="D29" s="18"/>
      <c r="E29" s="65">
        <f t="shared" si="0"/>
        <v>0</v>
      </c>
      <c r="F29" s="46">
        <f t="shared" si="1"/>
        <v>0</v>
      </c>
      <c r="G29" s="15"/>
      <c r="H29" s="19"/>
      <c r="I29" s="41"/>
      <c r="J29" s="18"/>
      <c r="K29" s="65">
        <f t="shared" si="2"/>
        <v>0</v>
      </c>
      <c r="L29" s="46">
        <f t="shared" si="3"/>
        <v>0</v>
      </c>
      <c r="N29" s="19"/>
      <c r="O29" s="41"/>
      <c r="P29" s="18"/>
      <c r="Q29" s="65">
        <f t="shared" si="4"/>
        <v>0</v>
      </c>
      <c r="R29" s="46">
        <f t="shared" si="5"/>
        <v>0</v>
      </c>
      <c r="T29" s="19"/>
      <c r="U29" s="41"/>
      <c r="V29" s="18"/>
    </row>
    <row r="30" spans="1:22" s="14" customFormat="1" ht="12.75" customHeight="1" thickBot="1" x14ac:dyDescent="0.35">
      <c r="A30" s="15"/>
      <c r="B30" s="19"/>
      <c r="C30" s="41"/>
      <c r="D30" s="18"/>
      <c r="E30" s="65">
        <f t="shared" si="0"/>
        <v>0</v>
      </c>
      <c r="F30" s="46">
        <f t="shared" si="1"/>
        <v>0</v>
      </c>
      <c r="G30" s="15"/>
      <c r="H30" s="19"/>
      <c r="I30" s="41"/>
      <c r="J30" s="18"/>
      <c r="K30" s="65">
        <f t="shared" si="2"/>
        <v>0</v>
      </c>
      <c r="L30" s="46">
        <f t="shared" si="3"/>
        <v>0</v>
      </c>
      <c r="N30" s="19"/>
      <c r="O30" s="41"/>
      <c r="P30" s="18"/>
      <c r="Q30" s="65">
        <f t="shared" si="4"/>
        <v>0</v>
      </c>
      <c r="R30" s="46">
        <f t="shared" si="5"/>
        <v>0</v>
      </c>
      <c r="T30" s="20" t="s">
        <v>14</v>
      </c>
      <c r="U30" s="21"/>
      <c r="V30" s="49">
        <f>SUM(V23:V29)</f>
        <v>0</v>
      </c>
    </row>
    <row r="31" spans="1:22" s="14" customFormat="1" ht="12.75" customHeight="1" x14ac:dyDescent="0.3">
      <c r="A31" s="15"/>
      <c r="B31" s="19"/>
      <c r="C31" s="41"/>
      <c r="D31" s="18"/>
      <c r="E31" s="65">
        <f t="shared" si="0"/>
        <v>0</v>
      </c>
      <c r="F31" s="46">
        <f t="shared" si="1"/>
        <v>0</v>
      </c>
      <c r="G31" s="15"/>
      <c r="H31" s="19"/>
      <c r="I31" s="41"/>
      <c r="J31" s="18"/>
      <c r="K31" s="65">
        <f t="shared" si="2"/>
        <v>0</v>
      </c>
      <c r="L31" s="46">
        <f t="shared" si="3"/>
        <v>0</v>
      </c>
      <c r="N31" s="19"/>
      <c r="O31" s="41"/>
      <c r="P31" s="18"/>
      <c r="Q31" s="65">
        <f t="shared" si="4"/>
        <v>0</v>
      </c>
      <c r="R31" s="46">
        <f t="shared" si="5"/>
        <v>0</v>
      </c>
      <c r="T31" s="124"/>
      <c r="V31" s="125"/>
    </row>
    <row r="32" spans="1:22" s="14" customFormat="1" ht="12.75" customHeight="1" x14ac:dyDescent="0.3">
      <c r="A32" s="15"/>
      <c r="B32" s="19"/>
      <c r="C32" s="41"/>
      <c r="D32" s="18"/>
      <c r="E32" s="65">
        <f t="shared" si="0"/>
        <v>0</v>
      </c>
      <c r="F32" s="46">
        <f t="shared" si="1"/>
        <v>0</v>
      </c>
      <c r="G32" s="15"/>
      <c r="H32" s="19"/>
      <c r="I32" s="41"/>
      <c r="J32" s="18"/>
      <c r="K32" s="65">
        <f t="shared" si="2"/>
        <v>0</v>
      </c>
      <c r="L32" s="46">
        <f t="shared" si="3"/>
        <v>0</v>
      </c>
      <c r="N32" s="19"/>
      <c r="O32" s="41"/>
      <c r="P32" s="18"/>
      <c r="Q32" s="65">
        <f t="shared" si="4"/>
        <v>0</v>
      </c>
      <c r="R32" s="46">
        <f t="shared" si="5"/>
        <v>0</v>
      </c>
      <c r="T32" s="124"/>
      <c r="V32" s="125"/>
    </row>
    <row r="33" spans="1:22" s="14" customFormat="1" ht="12.75" customHeight="1" x14ac:dyDescent="0.3">
      <c r="A33" s="15"/>
      <c r="B33" s="19"/>
      <c r="C33" s="41"/>
      <c r="D33" s="18"/>
      <c r="E33" s="65">
        <f t="shared" si="0"/>
        <v>0</v>
      </c>
      <c r="F33" s="46">
        <f t="shared" si="1"/>
        <v>0</v>
      </c>
      <c r="G33" s="15"/>
      <c r="H33" s="19"/>
      <c r="I33" s="41"/>
      <c r="J33" s="18"/>
      <c r="K33" s="65">
        <f t="shared" si="2"/>
        <v>0</v>
      </c>
      <c r="L33" s="46">
        <f t="shared" si="3"/>
        <v>0</v>
      </c>
      <c r="N33" s="19"/>
      <c r="O33" s="41"/>
      <c r="P33" s="18"/>
      <c r="Q33" s="65">
        <f t="shared" si="4"/>
        <v>0</v>
      </c>
      <c r="R33" s="46">
        <f t="shared" si="5"/>
        <v>0</v>
      </c>
      <c r="T33" s="124"/>
      <c r="V33" s="125"/>
    </row>
    <row r="34" spans="1:22" s="14" customFormat="1" ht="12.75" customHeight="1" x14ac:dyDescent="0.3">
      <c r="A34" s="15"/>
      <c r="B34" s="19"/>
      <c r="C34" s="41"/>
      <c r="D34" s="18"/>
      <c r="E34" s="65">
        <f t="shared" si="0"/>
        <v>0</v>
      </c>
      <c r="F34" s="46">
        <f t="shared" si="1"/>
        <v>0</v>
      </c>
      <c r="G34" s="15"/>
      <c r="H34" s="19"/>
      <c r="I34" s="41"/>
      <c r="J34" s="18"/>
      <c r="K34" s="65">
        <f t="shared" si="2"/>
        <v>0</v>
      </c>
      <c r="L34" s="46">
        <f t="shared" si="3"/>
        <v>0</v>
      </c>
      <c r="N34" s="19"/>
      <c r="O34" s="41"/>
      <c r="P34" s="18"/>
      <c r="Q34" s="65">
        <f t="shared" si="4"/>
        <v>0</v>
      </c>
      <c r="R34" s="46">
        <f t="shared" si="5"/>
        <v>0</v>
      </c>
      <c r="T34" s="111" t="s">
        <v>89</v>
      </c>
      <c r="U34" s="32"/>
      <c r="V34" s="112"/>
    </row>
    <row r="35" spans="1:22" s="14" customFormat="1" ht="12.75" customHeight="1" thickBot="1" x14ac:dyDescent="0.35">
      <c r="A35" s="15"/>
      <c r="B35" s="19"/>
      <c r="C35" s="41"/>
      <c r="D35" s="18"/>
      <c r="E35" s="65">
        <f t="shared" si="0"/>
        <v>0</v>
      </c>
      <c r="F35" s="46">
        <f t="shared" si="1"/>
        <v>0</v>
      </c>
      <c r="G35" s="15"/>
      <c r="H35" s="19"/>
      <c r="I35" s="41"/>
      <c r="J35" s="18"/>
      <c r="K35" s="65">
        <f t="shared" si="2"/>
        <v>0</v>
      </c>
      <c r="L35" s="46">
        <f t="shared" si="3"/>
        <v>0</v>
      </c>
      <c r="N35" s="19"/>
      <c r="O35" s="41"/>
      <c r="P35" s="18"/>
      <c r="Q35" s="65">
        <f t="shared" si="4"/>
        <v>0</v>
      </c>
      <c r="R35" s="46">
        <f t="shared" si="5"/>
        <v>0</v>
      </c>
      <c r="T35" s="113" t="s">
        <v>10</v>
      </c>
      <c r="U35" s="15" t="s">
        <v>11</v>
      </c>
      <c r="V35" s="112" t="s">
        <v>9</v>
      </c>
    </row>
    <row r="36" spans="1:22" s="14" customFormat="1" ht="12.75" customHeight="1" x14ac:dyDescent="0.3">
      <c r="A36" s="15"/>
      <c r="B36" s="19"/>
      <c r="C36" s="41"/>
      <c r="D36" s="18"/>
      <c r="E36" s="65">
        <f t="shared" si="0"/>
        <v>0</v>
      </c>
      <c r="F36" s="46">
        <f t="shared" si="1"/>
        <v>0</v>
      </c>
      <c r="G36" s="15"/>
      <c r="H36" s="19"/>
      <c r="I36" s="41"/>
      <c r="J36" s="18"/>
      <c r="K36" s="65">
        <f t="shared" si="2"/>
        <v>0</v>
      </c>
      <c r="L36" s="46">
        <f t="shared" si="3"/>
        <v>0</v>
      </c>
      <c r="N36" s="19"/>
      <c r="O36" s="41"/>
      <c r="P36" s="18"/>
      <c r="Q36" s="65">
        <f t="shared" si="4"/>
        <v>0</v>
      </c>
      <c r="R36" s="46">
        <f t="shared" si="5"/>
        <v>0</v>
      </c>
      <c r="T36" s="122"/>
      <c r="U36" s="123"/>
      <c r="V36" s="127"/>
    </row>
    <row r="37" spans="1:22" s="14" customFormat="1" ht="12.75" customHeight="1" x14ac:dyDescent="0.3">
      <c r="A37" s="15"/>
      <c r="B37" s="19"/>
      <c r="C37" s="41"/>
      <c r="D37" s="18"/>
      <c r="E37" s="65">
        <f t="shared" si="0"/>
        <v>0</v>
      </c>
      <c r="F37" s="46">
        <f t="shared" si="1"/>
        <v>0</v>
      </c>
      <c r="G37" s="15"/>
      <c r="H37" s="19"/>
      <c r="I37" s="41"/>
      <c r="J37" s="18"/>
      <c r="K37" s="65">
        <f t="shared" si="2"/>
        <v>0</v>
      </c>
      <c r="L37" s="46">
        <f t="shared" si="3"/>
        <v>0</v>
      </c>
      <c r="N37" s="19"/>
      <c r="O37" s="41"/>
      <c r="P37" s="18"/>
      <c r="Q37" s="65">
        <f t="shared" si="4"/>
        <v>0</v>
      </c>
      <c r="R37" s="46">
        <f t="shared" si="5"/>
        <v>0</v>
      </c>
      <c r="T37" s="19"/>
      <c r="U37" s="41"/>
      <c r="V37" s="61"/>
    </row>
    <row r="38" spans="1:22" s="14" customFormat="1" ht="12.75" customHeight="1" x14ac:dyDescent="0.3">
      <c r="A38" s="15"/>
      <c r="B38" s="19"/>
      <c r="C38" s="41"/>
      <c r="D38" s="18"/>
      <c r="E38" s="65">
        <f t="shared" si="0"/>
        <v>0</v>
      </c>
      <c r="F38" s="46">
        <f t="shared" si="1"/>
        <v>0</v>
      </c>
      <c r="G38" s="15"/>
      <c r="H38" s="19"/>
      <c r="I38" s="41"/>
      <c r="J38" s="18"/>
      <c r="K38" s="65">
        <f t="shared" si="2"/>
        <v>0</v>
      </c>
      <c r="L38" s="46">
        <f t="shared" si="3"/>
        <v>0</v>
      </c>
      <c r="N38" s="19"/>
      <c r="O38" s="41"/>
      <c r="P38" s="18"/>
      <c r="Q38" s="65">
        <f t="shared" si="4"/>
        <v>0</v>
      </c>
      <c r="R38" s="46">
        <f t="shared" si="5"/>
        <v>0</v>
      </c>
      <c r="T38" s="19"/>
      <c r="U38" s="41"/>
      <c r="V38" s="61"/>
    </row>
    <row r="39" spans="1:22" s="14" customFormat="1" ht="12.75" customHeight="1" x14ac:dyDescent="0.3">
      <c r="A39" s="15"/>
      <c r="B39" s="19"/>
      <c r="C39" s="41"/>
      <c r="D39" s="18"/>
      <c r="E39" s="65">
        <f t="shared" si="0"/>
        <v>0</v>
      </c>
      <c r="F39" s="46">
        <f t="shared" si="1"/>
        <v>0</v>
      </c>
      <c r="G39" s="15"/>
      <c r="H39" s="19"/>
      <c r="I39" s="41"/>
      <c r="J39" s="18"/>
      <c r="K39" s="65">
        <f t="shared" si="2"/>
        <v>0</v>
      </c>
      <c r="L39" s="46">
        <f t="shared" si="3"/>
        <v>0</v>
      </c>
      <c r="N39" s="19"/>
      <c r="O39" s="41"/>
      <c r="P39" s="18"/>
      <c r="Q39" s="65">
        <f t="shared" si="4"/>
        <v>0</v>
      </c>
      <c r="R39" s="46">
        <f t="shared" si="5"/>
        <v>0</v>
      </c>
      <c r="T39" s="19"/>
      <c r="U39" s="41"/>
      <c r="V39" s="61"/>
    </row>
    <row r="40" spans="1:22" s="14" customFormat="1" ht="12.75" customHeight="1" x14ac:dyDescent="0.3">
      <c r="A40" s="15"/>
      <c r="B40" s="19"/>
      <c r="C40" s="41"/>
      <c r="D40" s="18"/>
      <c r="E40" s="65">
        <f t="shared" si="0"/>
        <v>0</v>
      </c>
      <c r="F40" s="46">
        <f t="shared" si="1"/>
        <v>0</v>
      </c>
      <c r="G40" s="15"/>
      <c r="H40" s="19"/>
      <c r="I40" s="41"/>
      <c r="J40" s="18"/>
      <c r="K40" s="65">
        <f t="shared" si="2"/>
        <v>0</v>
      </c>
      <c r="L40" s="46">
        <f t="shared" si="3"/>
        <v>0</v>
      </c>
      <c r="N40" s="19"/>
      <c r="O40" s="41"/>
      <c r="P40" s="18"/>
      <c r="Q40" s="65">
        <f t="shared" si="4"/>
        <v>0</v>
      </c>
      <c r="R40" s="46">
        <f t="shared" si="5"/>
        <v>0</v>
      </c>
      <c r="T40" s="19"/>
      <c r="U40" s="41"/>
      <c r="V40" s="61"/>
    </row>
    <row r="41" spans="1:22" s="14" customFormat="1" ht="12.75" customHeight="1" x14ac:dyDescent="0.3">
      <c r="A41" s="15"/>
      <c r="B41" s="19"/>
      <c r="C41" s="41"/>
      <c r="D41" s="18"/>
      <c r="E41" s="65">
        <f t="shared" si="0"/>
        <v>0</v>
      </c>
      <c r="F41" s="46">
        <f t="shared" si="1"/>
        <v>0</v>
      </c>
      <c r="G41" s="15"/>
      <c r="H41" s="19"/>
      <c r="I41" s="41"/>
      <c r="J41" s="18"/>
      <c r="K41" s="65">
        <f t="shared" si="2"/>
        <v>0</v>
      </c>
      <c r="L41" s="46">
        <f t="shared" si="3"/>
        <v>0</v>
      </c>
      <c r="N41" s="19"/>
      <c r="O41" s="41"/>
      <c r="P41" s="18"/>
      <c r="Q41" s="65">
        <f t="shared" si="4"/>
        <v>0</v>
      </c>
      <c r="R41" s="46">
        <f t="shared" si="5"/>
        <v>0</v>
      </c>
      <c r="T41" s="19"/>
      <c r="U41" s="41"/>
      <c r="V41" s="61"/>
    </row>
    <row r="42" spans="1:22" s="14" customFormat="1" ht="12.75" customHeight="1" thickBot="1" x14ac:dyDescent="0.35">
      <c r="A42" s="15"/>
      <c r="B42" s="19"/>
      <c r="C42" s="41"/>
      <c r="D42" s="18"/>
      <c r="E42" s="65">
        <f t="shared" si="0"/>
        <v>0</v>
      </c>
      <c r="F42" s="46">
        <f t="shared" si="1"/>
        <v>0</v>
      </c>
      <c r="G42" s="15"/>
      <c r="H42" s="19"/>
      <c r="I42" s="41"/>
      <c r="J42" s="18"/>
      <c r="K42" s="65">
        <f t="shared" si="2"/>
        <v>0</v>
      </c>
      <c r="L42" s="46">
        <f t="shared" si="3"/>
        <v>0</v>
      </c>
      <c r="N42" s="19"/>
      <c r="O42" s="41"/>
      <c r="P42" s="18"/>
      <c r="Q42" s="65">
        <f t="shared" si="4"/>
        <v>0</v>
      </c>
      <c r="R42" s="46">
        <f t="shared" si="5"/>
        <v>0</v>
      </c>
      <c r="T42" s="19"/>
      <c r="U42" s="41"/>
      <c r="V42" s="18"/>
    </row>
    <row r="43" spans="1:22" ht="15" thickBot="1" x14ac:dyDescent="0.35">
      <c r="A43" s="23"/>
      <c r="B43" s="20" t="s">
        <v>14</v>
      </c>
      <c r="C43" s="21"/>
      <c r="D43" s="22">
        <f>SUM(D11:D42)</f>
        <v>0</v>
      </c>
      <c r="E43" s="49">
        <f>SUM(E11:E42)</f>
        <v>0</v>
      </c>
      <c r="F43" s="49">
        <f>SUM(F11:F42)</f>
        <v>0</v>
      </c>
      <c r="G43" s="15"/>
      <c r="H43" s="20" t="s">
        <v>14</v>
      </c>
      <c r="I43" s="21"/>
      <c r="J43" s="22">
        <f>SUM(J11:J42)</f>
        <v>0</v>
      </c>
      <c r="K43" s="49">
        <f>SUM(K11:K42)</f>
        <v>0</v>
      </c>
      <c r="L43" s="49">
        <f>SUM(L11:L42)</f>
        <v>0</v>
      </c>
      <c r="N43" s="20" t="s">
        <v>14</v>
      </c>
      <c r="O43" s="21"/>
      <c r="P43" s="22">
        <f>SUM(P11:P42)</f>
        <v>0</v>
      </c>
      <c r="Q43" s="49">
        <f>SUM(Q11:Q42)</f>
        <v>0</v>
      </c>
      <c r="R43" s="49">
        <f>SUM(R11:R42)</f>
        <v>0</v>
      </c>
      <c r="T43" s="20" t="s">
        <v>14</v>
      </c>
      <c r="U43" s="21"/>
      <c r="V43" s="49">
        <f>SUM(V36:V42)</f>
        <v>0</v>
      </c>
    </row>
    <row r="44" spans="1:22" ht="15" thickBot="1" x14ac:dyDescent="0.35">
      <c r="A44" s="23"/>
      <c r="B44" s="113"/>
      <c r="C44" s="15"/>
      <c r="D44" s="15"/>
      <c r="E44" s="15"/>
      <c r="F44" s="15"/>
      <c r="G44" s="15"/>
      <c r="H44" s="15"/>
      <c r="R44" s="110"/>
      <c r="T44" s="109"/>
      <c r="V44" s="110"/>
    </row>
    <row r="45" spans="1:22" ht="15" thickBot="1" x14ac:dyDescent="0.35">
      <c r="A45" s="42"/>
      <c r="B45" s="111" t="s">
        <v>31</v>
      </c>
      <c r="C45" s="32"/>
      <c r="D45" s="15"/>
      <c r="E45" s="69"/>
      <c r="F45" s="63">
        <f>+E45*$F$10</f>
        <v>0</v>
      </c>
      <c r="G45" s="15"/>
      <c r="H45" s="25"/>
      <c r="R45" s="110"/>
      <c r="T45" s="109"/>
      <c r="V45" s="110"/>
    </row>
    <row r="46" spans="1:22" ht="15" thickBot="1" x14ac:dyDescent="0.35">
      <c r="A46" s="23"/>
      <c r="B46" s="111" t="s">
        <v>33</v>
      </c>
      <c r="C46" s="32"/>
      <c r="D46" s="15"/>
      <c r="E46" s="69"/>
      <c r="F46" s="63">
        <f t="shared" ref="F46:F47" si="6">+E46*$F$10</f>
        <v>0</v>
      </c>
      <c r="G46" s="15"/>
      <c r="H46" s="15"/>
      <c r="R46" s="110"/>
      <c r="T46" s="109"/>
      <c r="V46" s="110"/>
    </row>
    <row r="47" spans="1:22" ht="15" thickBot="1" x14ac:dyDescent="0.35">
      <c r="A47" s="23"/>
      <c r="B47" s="114" t="s">
        <v>34</v>
      </c>
      <c r="C47" s="115"/>
      <c r="D47" s="116"/>
      <c r="E47" s="69"/>
      <c r="F47" s="63">
        <f t="shared" si="6"/>
        <v>0</v>
      </c>
      <c r="G47" s="116"/>
      <c r="H47" s="116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T47" s="126"/>
      <c r="U47" s="117"/>
      <c r="V47" s="118"/>
    </row>
    <row r="48" spans="1:22" ht="15.75" customHeight="1" thickBot="1" x14ac:dyDescent="0.35">
      <c r="A48" s="23"/>
      <c r="B48" s="15"/>
      <c r="C48" s="15"/>
      <c r="D48" s="43"/>
      <c r="E48" s="43"/>
      <c r="F48" s="15"/>
      <c r="G48" s="15"/>
      <c r="H48" s="32"/>
      <c r="I48" s="32"/>
      <c r="J48" s="15"/>
      <c r="K48" s="43"/>
    </row>
    <row r="49" spans="1:11" ht="15.75" customHeight="1" thickBot="1" x14ac:dyDescent="0.35">
      <c r="A49" s="23"/>
      <c r="B49" s="32" t="s">
        <v>37</v>
      </c>
      <c r="C49" s="15"/>
      <c r="D49" s="43"/>
      <c r="E49" s="81"/>
      <c r="F49" s="15"/>
      <c r="G49" s="15"/>
      <c r="H49" s="32"/>
      <c r="I49" s="32"/>
      <c r="J49" s="15"/>
      <c r="K49" s="43"/>
    </row>
    <row r="50" spans="1:11" ht="15.75" customHeight="1" thickBot="1" x14ac:dyDescent="0.35">
      <c r="A50" s="23"/>
      <c r="B50" s="15"/>
      <c r="C50" s="15"/>
      <c r="D50" s="43"/>
      <c r="E50" s="43"/>
      <c r="F50" s="15"/>
      <c r="G50" s="15"/>
      <c r="H50" s="32"/>
      <c r="I50" s="32"/>
      <c r="J50" s="15"/>
      <c r="K50" s="43"/>
    </row>
    <row r="51" spans="1:11" ht="15" thickBot="1" x14ac:dyDescent="0.35">
      <c r="A51" s="23"/>
      <c r="B51" s="32" t="s">
        <v>15</v>
      </c>
      <c r="C51" s="15"/>
      <c r="D51" s="15"/>
      <c r="E51" s="63">
        <f>+E53+E55+F70</f>
        <v>0</v>
      </c>
      <c r="F51" s="43"/>
      <c r="G51" s="15"/>
      <c r="H51" s="32"/>
      <c r="I51" s="32"/>
      <c r="J51" s="26"/>
      <c r="K51" s="15"/>
    </row>
    <row r="52" spans="1:11" ht="14.4" x14ac:dyDescent="0.3">
      <c r="A52" s="23"/>
      <c r="B52" s="15"/>
      <c r="C52" s="15"/>
      <c r="D52" s="15"/>
      <c r="E52" s="15"/>
      <c r="F52" s="15"/>
      <c r="G52" s="15"/>
      <c r="H52" s="15"/>
      <c r="I52" s="15"/>
      <c r="J52" s="43"/>
      <c r="K52" s="72"/>
    </row>
    <row r="53" spans="1:11" ht="14.4" x14ac:dyDescent="0.3">
      <c r="A53" s="23"/>
      <c r="B53" s="15" t="s">
        <v>19</v>
      </c>
      <c r="C53" s="15"/>
      <c r="D53" s="15"/>
      <c r="E53" s="64"/>
      <c r="F53" s="15"/>
      <c r="G53" s="15"/>
      <c r="H53" s="15"/>
      <c r="I53" s="15"/>
      <c r="J53" s="43"/>
      <c r="K53" s="72"/>
    </row>
    <row r="54" spans="1:11" ht="14.4" x14ac:dyDescent="0.3">
      <c r="A54" s="23"/>
      <c r="B54" s="15" t="s">
        <v>20</v>
      </c>
      <c r="C54" s="15"/>
      <c r="D54" s="15"/>
      <c r="E54" s="62"/>
      <c r="F54" s="15"/>
      <c r="G54" s="15"/>
      <c r="H54" s="15"/>
      <c r="I54" s="15"/>
      <c r="J54" s="43"/>
      <c r="K54" s="72"/>
    </row>
    <row r="55" spans="1:11" ht="14.4" x14ac:dyDescent="0.3">
      <c r="A55" s="23"/>
      <c r="B55" s="15" t="s">
        <v>35</v>
      </c>
      <c r="C55" s="15"/>
      <c r="D55" s="15"/>
      <c r="E55" s="77">
        <f>+F45+F46+F47</f>
        <v>0</v>
      </c>
      <c r="F55" s="29"/>
      <c r="G55" s="30"/>
      <c r="H55" s="32"/>
      <c r="I55" s="15"/>
      <c r="J55" s="43"/>
      <c r="K55" s="72"/>
    </row>
    <row r="56" spans="1:11" ht="14.4" x14ac:dyDescent="0.3">
      <c r="A56" s="31"/>
      <c r="B56" s="15"/>
      <c r="C56" s="15"/>
      <c r="D56" s="15"/>
      <c r="E56" s="79"/>
      <c r="F56" s="15"/>
      <c r="G56" s="15"/>
      <c r="H56" s="15"/>
    </row>
    <row r="57" spans="1:11" ht="14.4" x14ac:dyDescent="0.3">
      <c r="A57" s="31"/>
      <c r="B57" s="33" t="s">
        <v>32</v>
      </c>
      <c r="C57" s="34"/>
      <c r="D57" s="35"/>
      <c r="E57" s="78" t="s">
        <v>9</v>
      </c>
      <c r="F57" s="36" t="s">
        <v>13</v>
      </c>
      <c r="G57" s="15"/>
      <c r="H57" s="15"/>
      <c r="J57" s="73"/>
    </row>
    <row r="58" spans="1:11" ht="14.4" x14ac:dyDescent="0.3">
      <c r="A58" s="31"/>
      <c r="B58" s="37"/>
      <c r="C58" s="34"/>
      <c r="D58" s="35"/>
      <c r="E58" s="28"/>
      <c r="F58" s="47">
        <f>(E58/1.2)*20%</f>
        <v>0</v>
      </c>
      <c r="G58" s="15"/>
      <c r="H58" s="15"/>
    </row>
    <row r="59" spans="1:11" ht="14.4" x14ac:dyDescent="0.3">
      <c r="A59" s="31"/>
      <c r="B59" s="37"/>
      <c r="C59" s="34"/>
      <c r="D59" s="35"/>
      <c r="E59" s="28"/>
      <c r="F59" s="47">
        <f>(E59/1.2)*20%</f>
        <v>0</v>
      </c>
      <c r="G59" s="15"/>
      <c r="H59" s="15"/>
    </row>
    <row r="60" spans="1:11" ht="15.6" x14ac:dyDescent="0.3">
      <c r="A60" s="15"/>
      <c r="B60" s="37"/>
      <c r="C60" s="34"/>
      <c r="D60" s="35"/>
      <c r="E60" s="27"/>
      <c r="F60" s="47">
        <f t="shared" ref="F60:F67" si="7">(E60/1.2)*20%</f>
        <v>0</v>
      </c>
      <c r="G60" s="15"/>
      <c r="H60" s="15"/>
      <c r="I60" s="11"/>
      <c r="J60" s="11"/>
      <c r="K60" s="74"/>
    </row>
    <row r="61" spans="1:11" ht="15.6" x14ac:dyDescent="0.3">
      <c r="A61" s="15"/>
      <c r="B61" s="37"/>
      <c r="C61" s="34"/>
      <c r="D61" s="35"/>
      <c r="E61" s="27"/>
      <c r="F61" s="47">
        <f t="shared" si="7"/>
        <v>0</v>
      </c>
      <c r="G61" s="15"/>
      <c r="H61" s="15"/>
      <c r="I61" s="11"/>
      <c r="J61" s="11"/>
      <c r="K61" s="75"/>
    </row>
    <row r="62" spans="1:11" ht="15.6" x14ac:dyDescent="0.3">
      <c r="A62" s="15"/>
      <c r="B62" s="37"/>
      <c r="C62" s="34"/>
      <c r="D62" s="35"/>
      <c r="E62" s="27"/>
      <c r="F62" s="47">
        <f t="shared" si="7"/>
        <v>0</v>
      </c>
      <c r="G62" s="15"/>
      <c r="H62" s="15"/>
      <c r="I62" s="59"/>
      <c r="J62" s="59"/>
      <c r="K62" s="60"/>
    </row>
    <row r="63" spans="1:11" ht="15.6" x14ac:dyDescent="0.3">
      <c r="A63" s="15"/>
      <c r="B63" s="37"/>
      <c r="C63" s="34"/>
      <c r="D63" s="35"/>
      <c r="E63" s="27"/>
      <c r="F63" s="47">
        <f t="shared" si="7"/>
        <v>0</v>
      </c>
      <c r="G63" s="15"/>
      <c r="H63" s="15"/>
      <c r="I63" s="59"/>
      <c r="J63" s="59"/>
      <c r="K63" s="60"/>
    </row>
    <row r="64" spans="1:11" ht="14.4" x14ac:dyDescent="0.3">
      <c r="A64" s="15"/>
      <c r="B64" s="37"/>
      <c r="C64" s="34"/>
      <c r="D64" s="35"/>
      <c r="E64" s="27"/>
      <c r="F64" s="47">
        <f t="shared" si="7"/>
        <v>0</v>
      </c>
      <c r="G64" s="15"/>
      <c r="H64" s="15"/>
    </row>
    <row r="65" spans="1:8" ht="14.4" x14ac:dyDescent="0.3">
      <c r="A65" s="15"/>
      <c r="B65" s="37"/>
      <c r="C65" s="34"/>
      <c r="D65" s="35"/>
      <c r="E65" s="27"/>
      <c r="F65" s="47">
        <f t="shared" si="7"/>
        <v>0</v>
      </c>
      <c r="G65" s="15"/>
      <c r="H65" s="15"/>
    </row>
    <row r="66" spans="1:8" ht="14.4" x14ac:dyDescent="0.3">
      <c r="A66" s="15"/>
      <c r="B66" s="37"/>
      <c r="C66" s="34"/>
      <c r="D66" s="35"/>
      <c r="E66" s="27"/>
      <c r="F66" s="47">
        <f t="shared" si="7"/>
        <v>0</v>
      </c>
      <c r="G66" s="15"/>
      <c r="H66" s="15"/>
    </row>
    <row r="67" spans="1:8" ht="14.4" x14ac:dyDescent="0.3">
      <c r="A67" s="15"/>
      <c r="B67" s="37"/>
      <c r="C67" s="34"/>
      <c r="D67" s="35"/>
      <c r="E67" s="27"/>
      <c r="F67" s="47">
        <f t="shared" si="7"/>
        <v>0</v>
      </c>
      <c r="G67" s="15"/>
      <c r="H67" s="15"/>
    </row>
    <row r="68" spans="1:8" ht="14.4" x14ac:dyDescent="0.3">
      <c r="A68" s="15"/>
      <c r="B68" s="37"/>
      <c r="C68" s="34"/>
      <c r="D68" s="38" t="s">
        <v>18</v>
      </c>
      <c r="E68" s="36"/>
      <c r="F68" s="71">
        <f>SUM(F58:F67)</f>
        <v>0</v>
      </c>
      <c r="G68" s="15"/>
      <c r="H68" s="15"/>
    </row>
    <row r="69" spans="1:8" ht="15" thickBot="1" x14ac:dyDescent="0.35">
      <c r="A69" s="15"/>
      <c r="B69" s="15"/>
      <c r="C69" s="15"/>
      <c r="D69" s="15"/>
      <c r="E69" s="15"/>
      <c r="F69" s="15"/>
      <c r="G69" s="15"/>
      <c r="H69" s="15"/>
    </row>
    <row r="70" spans="1:8" ht="15" thickBot="1" x14ac:dyDescent="0.35">
      <c r="A70" s="15"/>
      <c r="B70" s="15"/>
      <c r="C70" s="15"/>
      <c r="D70" s="39" t="s">
        <v>21</v>
      </c>
      <c r="E70" s="15"/>
      <c r="F70" s="70">
        <f>+E54-F68</f>
        <v>0</v>
      </c>
      <c r="G70" s="15"/>
      <c r="H70" s="15"/>
    </row>
    <row r="71" spans="1:8" ht="15" thickBot="1" x14ac:dyDescent="0.35">
      <c r="A71" s="15"/>
      <c r="B71" s="15"/>
      <c r="C71" s="15"/>
      <c r="D71" s="15"/>
      <c r="E71" s="15"/>
      <c r="F71" s="15"/>
      <c r="G71" s="15"/>
      <c r="H71" s="15"/>
    </row>
    <row r="72" spans="1:8" ht="15" thickBot="1" x14ac:dyDescent="0.35">
      <c r="A72" s="15"/>
      <c r="B72" s="15"/>
      <c r="C72" s="15"/>
      <c r="D72" s="15" t="s">
        <v>36</v>
      </c>
      <c r="E72" s="15"/>
      <c r="F72" s="76"/>
      <c r="G72" s="15"/>
      <c r="H72" s="15"/>
    </row>
    <row r="73" spans="1:8" ht="15" thickBot="1" x14ac:dyDescent="0.35">
      <c r="A73" s="15"/>
      <c r="B73" s="15"/>
      <c r="C73" s="15"/>
      <c r="D73" s="15"/>
      <c r="E73" s="15"/>
      <c r="F73" s="15"/>
      <c r="G73" s="15"/>
      <c r="H73" s="15"/>
    </row>
    <row r="74" spans="1:8" ht="15" thickBot="1" x14ac:dyDescent="0.35">
      <c r="A74" s="15"/>
      <c r="B74" s="15"/>
      <c r="C74" s="15"/>
      <c r="D74" s="15" t="s">
        <v>16</v>
      </c>
      <c r="E74" s="15"/>
      <c r="F74" s="76"/>
      <c r="G74" s="15"/>
      <c r="H74" s="15"/>
    </row>
    <row r="75" spans="1:8" ht="15" thickBot="1" x14ac:dyDescent="0.35">
      <c r="A75" s="15"/>
      <c r="B75" s="15"/>
      <c r="C75" s="15"/>
      <c r="D75" s="15"/>
      <c r="E75" s="15"/>
      <c r="F75" s="15"/>
      <c r="G75" s="15"/>
      <c r="H75" s="15"/>
    </row>
    <row r="76" spans="1:8" ht="15" thickBot="1" x14ac:dyDescent="0.35">
      <c r="A76" s="15"/>
      <c r="B76" s="15"/>
      <c r="C76" s="15"/>
      <c r="D76" s="15" t="s">
        <v>38</v>
      </c>
      <c r="E76" s="39"/>
      <c r="F76" s="80"/>
      <c r="G76" s="15"/>
      <c r="H76" s="15"/>
    </row>
    <row r="77" spans="1:8" ht="15" thickBot="1" x14ac:dyDescent="0.35">
      <c r="A77" s="15"/>
      <c r="B77" s="15"/>
      <c r="C77" s="15"/>
      <c r="D77" s="15"/>
      <c r="E77" s="15"/>
      <c r="F77" s="15"/>
      <c r="G77" s="15"/>
      <c r="H77" s="15"/>
    </row>
    <row r="78" spans="1:8" ht="15" thickBot="1" x14ac:dyDescent="0.35">
      <c r="A78" s="25"/>
      <c r="B78" s="15"/>
      <c r="C78" s="15"/>
      <c r="D78" s="15"/>
      <c r="E78" s="39" t="str">
        <f>IF(F78&gt;=0,"TVA A PAYER","CREDIT DE TVA")</f>
        <v>TVA A PAYER</v>
      </c>
      <c r="F78" s="48">
        <f>IF(E49="",+F43+L43+R43+F45+F46+F47-E51-F72-F74-F76,E49)</f>
        <v>0</v>
      </c>
      <c r="G78" s="32"/>
      <c r="H78" s="15"/>
    </row>
    <row r="79" spans="1:8" ht="15" thickBot="1" x14ac:dyDescent="0.35">
      <c r="A79" s="15"/>
      <c r="B79" s="15"/>
      <c r="C79" s="15"/>
      <c r="D79" s="15"/>
      <c r="E79" s="15"/>
      <c r="F79" s="15"/>
      <c r="G79" s="15"/>
      <c r="H79" s="15"/>
    </row>
    <row r="80" spans="1:8" ht="15" thickBot="1" x14ac:dyDescent="0.35">
      <c r="A80" s="15"/>
      <c r="B80" s="15"/>
      <c r="C80" s="15"/>
      <c r="D80" s="15"/>
      <c r="E80" s="39" t="s">
        <v>26</v>
      </c>
      <c r="F80" s="81"/>
      <c r="G80" s="15"/>
      <c r="H80" s="15"/>
    </row>
    <row r="81" spans="1:8" ht="14.4" x14ac:dyDescent="0.3">
      <c r="A81" s="15"/>
      <c r="B81" s="15"/>
      <c r="C81" s="15"/>
      <c r="D81" s="15"/>
      <c r="E81" s="15"/>
      <c r="F81" s="15"/>
      <c r="G81" s="15"/>
      <c r="H81" s="15"/>
    </row>
    <row r="82" spans="1:8" ht="14.4" x14ac:dyDescent="0.3">
      <c r="A82" s="15"/>
      <c r="B82" s="15"/>
      <c r="C82" s="15"/>
      <c r="D82" s="15"/>
      <c r="E82" s="15"/>
      <c r="F82" s="15"/>
      <c r="G82" s="15"/>
      <c r="H82" s="15"/>
    </row>
    <row r="83" spans="1:8" ht="14.4" x14ac:dyDescent="0.3">
      <c r="A83" s="15"/>
      <c r="B83" s="15"/>
      <c r="C83" s="15"/>
      <c r="D83" s="15"/>
      <c r="E83" s="15"/>
      <c r="F83" s="15"/>
      <c r="G83" s="15"/>
      <c r="H83" s="15"/>
    </row>
    <row r="84" spans="1:8" ht="14.4" x14ac:dyDescent="0.3">
      <c r="A84" s="15"/>
      <c r="B84" s="15"/>
      <c r="C84" s="15"/>
      <c r="D84" s="15"/>
      <c r="E84" s="15"/>
      <c r="F84" s="15"/>
      <c r="G84" s="15"/>
      <c r="H84" s="15"/>
    </row>
    <row r="85" spans="1:8" ht="14.4" x14ac:dyDescent="0.3">
      <c r="A85" s="15"/>
      <c r="B85" s="15"/>
      <c r="C85" s="15"/>
      <c r="D85" s="15"/>
      <c r="E85" s="15"/>
      <c r="F85" s="15"/>
      <c r="G85" s="15"/>
      <c r="H85" s="15"/>
    </row>
    <row r="86" spans="1:8" ht="14.4" x14ac:dyDescent="0.3">
      <c r="A86" s="15"/>
      <c r="B86" s="15"/>
      <c r="C86" s="15"/>
      <c r="D86" s="15"/>
      <c r="E86" s="15"/>
      <c r="F86" s="15"/>
      <c r="G86" s="15"/>
      <c r="H86" s="15"/>
    </row>
    <row r="87" spans="1:8" ht="14.4" x14ac:dyDescent="0.3">
      <c r="A87" s="15"/>
      <c r="B87" s="15"/>
      <c r="C87" s="15"/>
      <c r="D87" s="15"/>
      <c r="E87" s="15"/>
      <c r="F87" s="15"/>
      <c r="G87" s="15"/>
      <c r="H87" s="15"/>
    </row>
    <row r="88" spans="1:8" ht="14.4" x14ac:dyDescent="0.3">
      <c r="A88" s="15"/>
      <c r="B88" s="15"/>
      <c r="C88" s="15"/>
      <c r="D88" s="15"/>
      <c r="E88" s="15"/>
      <c r="F88" s="15"/>
      <c r="G88" s="15"/>
      <c r="H88" s="15"/>
    </row>
    <row r="89" spans="1:8" ht="14.4" x14ac:dyDescent="0.3">
      <c r="A89" s="15"/>
      <c r="B89" s="15"/>
      <c r="C89" s="15"/>
      <c r="D89" s="15"/>
      <c r="E89" s="15"/>
      <c r="F89" s="15"/>
      <c r="G89" s="15"/>
      <c r="H89" s="15"/>
    </row>
    <row r="90" spans="1:8" ht="14.4" x14ac:dyDescent="0.3">
      <c r="A90" s="15"/>
      <c r="B90" s="15"/>
      <c r="C90" s="15"/>
      <c r="D90" s="15"/>
      <c r="E90" s="15"/>
      <c r="F90" s="15"/>
      <c r="G90" s="15"/>
      <c r="H90" s="15"/>
    </row>
    <row r="91" spans="1:8" ht="14.4" x14ac:dyDescent="0.3">
      <c r="A91" s="15"/>
      <c r="B91" s="15"/>
      <c r="C91" s="15"/>
      <c r="D91" s="15"/>
      <c r="E91" s="15"/>
      <c r="F91" s="15"/>
      <c r="G91" s="15"/>
      <c r="H91" s="15"/>
    </row>
    <row r="92" spans="1:8" ht="14.4" x14ac:dyDescent="0.3">
      <c r="A92" s="15"/>
      <c r="B92" s="15"/>
      <c r="C92" s="15"/>
      <c r="D92" s="15"/>
      <c r="E92" s="15"/>
      <c r="F92" s="15"/>
      <c r="G92" s="15"/>
      <c r="H92" s="15"/>
    </row>
    <row r="93" spans="1:8" ht="14.4" x14ac:dyDescent="0.3">
      <c r="A93" s="15"/>
      <c r="B93" s="15"/>
      <c r="C93" s="15"/>
      <c r="D93" s="15"/>
      <c r="E93" s="15"/>
      <c r="F93" s="15"/>
      <c r="G93" s="15"/>
      <c r="H93" s="15"/>
    </row>
    <row r="94" spans="1:8" ht="14.4" x14ac:dyDescent="0.3">
      <c r="A94" s="15"/>
      <c r="B94" s="15"/>
      <c r="C94" s="15"/>
      <c r="D94" s="15"/>
      <c r="E94" s="15"/>
      <c r="F94" s="15"/>
      <c r="G94" s="15"/>
      <c r="H94" s="15"/>
    </row>
    <row r="95" spans="1:8" ht="14.4" x14ac:dyDescent="0.3">
      <c r="A95" s="15"/>
      <c r="B95" s="15"/>
      <c r="C95" s="15"/>
      <c r="D95" s="15"/>
      <c r="E95" s="15"/>
      <c r="F95" s="15"/>
      <c r="G95" s="15"/>
      <c r="H95" s="15"/>
    </row>
    <row r="96" spans="1:8" ht="14.4" x14ac:dyDescent="0.3">
      <c r="A96" s="15"/>
      <c r="B96" s="15"/>
      <c r="C96" s="15"/>
      <c r="D96" s="15"/>
      <c r="E96" s="15"/>
      <c r="F96" s="15"/>
      <c r="G96" s="15"/>
      <c r="H96" s="15"/>
    </row>
    <row r="97" spans="1:8" ht="14.4" x14ac:dyDescent="0.3">
      <c r="A97" s="15"/>
      <c r="B97" s="15"/>
      <c r="C97" s="15"/>
      <c r="D97" s="15"/>
      <c r="E97" s="15"/>
      <c r="F97" s="15"/>
      <c r="G97" s="15"/>
      <c r="H97" s="15"/>
    </row>
    <row r="98" spans="1:8" ht="14.4" x14ac:dyDescent="0.3">
      <c r="A98" s="15"/>
      <c r="B98" s="15"/>
      <c r="C98" s="15"/>
      <c r="D98" s="15"/>
      <c r="E98" s="15"/>
      <c r="F98" s="15"/>
      <c r="G98" s="15"/>
      <c r="H98" s="15"/>
    </row>
    <row r="99" spans="1:8" ht="14.4" x14ac:dyDescent="0.3">
      <c r="A99" s="15"/>
      <c r="B99" s="15"/>
      <c r="C99" s="15"/>
      <c r="D99" s="15"/>
      <c r="E99" s="15"/>
      <c r="F99" s="15"/>
      <c r="G99" s="15"/>
      <c r="H99" s="15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2DD3C-DE9F-4CCA-8DF0-002BE657EA56}">
  <sheetPr>
    <tabColor theme="3"/>
    <pageSetUpPr fitToPage="1"/>
  </sheetPr>
  <dimension ref="A1:V96"/>
  <sheetViews>
    <sheetView zoomScaleNormal="100" workbookViewId="0">
      <selection activeCell="B12" sqref="B12"/>
    </sheetView>
  </sheetViews>
  <sheetFormatPr baseColWidth="10" defaultColWidth="11.44140625" defaultRowHeight="13.8" x14ac:dyDescent="0.3"/>
  <cols>
    <col min="1" max="1" width="2.88671875" style="12" customWidth="1"/>
    <col min="2" max="2" width="12.44140625" style="12" customWidth="1"/>
    <col min="3" max="3" width="28.109375" style="12" customWidth="1"/>
    <col min="4" max="4" width="28.5546875" style="12" customWidth="1"/>
    <col min="5" max="6" width="10.88671875" style="12" customWidth="1"/>
    <col min="7" max="7" width="1.6640625" style="12" customWidth="1"/>
    <col min="8" max="8" width="11.44140625" style="12"/>
    <col min="9" max="9" width="19.21875" style="12" customWidth="1"/>
    <col min="10" max="12" width="10.88671875" style="12" customWidth="1"/>
    <col min="13" max="13" width="1.6640625" style="12" customWidth="1"/>
    <col min="14" max="15" width="11.44140625" style="12"/>
    <col min="16" max="18" width="10.88671875" style="12" customWidth="1"/>
    <col min="19" max="19" width="1.6640625" style="12" customWidth="1"/>
    <col min="20" max="16384" width="11.44140625" style="12"/>
  </cols>
  <sheetData>
    <row r="1" spans="1:22" s="1" customFormat="1" ht="22.95" customHeight="1" x14ac:dyDescent="0.25">
      <c r="B1" s="103" t="s">
        <v>83</v>
      </c>
      <c r="C1" s="169">
        <f>+ReleveTVA!B1</f>
        <v>0</v>
      </c>
      <c r="D1" s="170"/>
    </row>
    <row r="2" spans="1:22" s="1" customFormat="1" ht="22.95" customHeight="1" thickBot="1" x14ac:dyDescent="0.3">
      <c r="B2" s="104" t="s">
        <v>84</v>
      </c>
      <c r="C2" s="171">
        <f>+ReleveTVA!B2</f>
        <v>0</v>
      </c>
      <c r="D2" s="172"/>
    </row>
    <row r="3" spans="1:22" ht="15.6" x14ac:dyDescent="0.3">
      <c r="B3" s="11" t="s">
        <v>27</v>
      </c>
      <c r="D3" s="24"/>
    </row>
    <row r="4" spans="1:22" x14ac:dyDescent="0.3">
      <c r="F4" s="97" t="s">
        <v>71</v>
      </c>
      <c r="S4" s="14"/>
      <c r="T4" s="14"/>
      <c r="U4" s="14"/>
      <c r="V4" s="14"/>
    </row>
    <row r="5" spans="1:22" ht="14.4" thickBot="1" x14ac:dyDescent="0.35">
      <c r="F5" s="97"/>
      <c r="S5" s="14"/>
      <c r="T5" s="14"/>
      <c r="U5" s="14"/>
      <c r="V5" s="14"/>
    </row>
    <row r="6" spans="1:22" x14ac:dyDescent="0.3">
      <c r="B6" s="105" t="s">
        <v>86</v>
      </c>
      <c r="C6" s="106"/>
      <c r="D6" s="106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8"/>
      <c r="T6" s="105" t="s">
        <v>87</v>
      </c>
      <c r="U6" s="106"/>
      <c r="V6" s="108"/>
    </row>
    <row r="7" spans="1:22" x14ac:dyDescent="0.3">
      <c r="B7" s="109"/>
      <c r="F7" s="97"/>
      <c r="R7" s="110"/>
      <c r="T7" s="109"/>
      <c r="V7" s="110"/>
    </row>
    <row r="8" spans="1:22" ht="14.4" x14ac:dyDescent="0.3">
      <c r="A8" s="15"/>
      <c r="B8" s="111" t="s">
        <v>28</v>
      </c>
      <c r="C8" s="32"/>
      <c r="D8" s="15"/>
      <c r="E8" s="15"/>
      <c r="F8" s="15"/>
      <c r="G8" s="15"/>
      <c r="H8" s="32" t="s">
        <v>29</v>
      </c>
      <c r="I8" s="32"/>
      <c r="J8" s="15"/>
      <c r="K8" s="15"/>
      <c r="L8" s="15"/>
      <c r="M8" s="15"/>
      <c r="N8" s="32" t="s">
        <v>30</v>
      </c>
      <c r="O8" s="32"/>
      <c r="P8" s="15"/>
      <c r="Q8" s="15"/>
      <c r="R8" s="112"/>
      <c r="T8" s="111" t="s">
        <v>88</v>
      </c>
      <c r="U8" s="32"/>
      <c r="V8" s="112"/>
    </row>
    <row r="9" spans="1:22" ht="15" thickBot="1" x14ac:dyDescent="0.35">
      <c r="A9" s="15"/>
      <c r="B9" s="113" t="s">
        <v>10</v>
      </c>
      <c r="C9" s="15" t="s">
        <v>11</v>
      </c>
      <c r="D9" s="15" t="s">
        <v>9</v>
      </c>
      <c r="E9" s="15" t="s">
        <v>12</v>
      </c>
      <c r="F9" s="15" t="s">
        <v>13</v>
      </c>
      <c r="G9" s="15"/>
      <c r="H9" s="15" t="s">
        <v>10</v>
      </c>
      <c r="I9" s="15" t="s">
        <v>11</v>
      </c>
      <c r="J9" s="15" t="s">
        <v>9</v>
      </c>
      <c r="K9" s="15" t="s">
        <v>12</v>
      </c>
      <c r="L9" s="15" t="s">
        <v>13</v>
      </c>
      <c r="N9" s="15" t="s">
        <v>10</v>
      </c>
      <c r="O9" s="15" t="s">
        <v>11</v>
      </c>
      <c r="P9" s="15" t="s">
        <v>9</v>
      </c>
      <c r="Q9" s="15" t="s">
        <v>12</v>
      </c>
      <c r="R9" s="112" t="s">
        <v>13</v>
      </c>
      <c r="T9" s="113" t="s">
        <v>10</v>
      </c>
      <c r="U9" s="15" t="s">
        <v>11</v>
      </c>
      <c r="V9" s="112" t="s">
        <v>9</v>
      </c>
    </row>
    <row r="10" spans="1:22" s="14" customFormat="1" ht="12.75" customHeight="1" thickBot="1" x14ac:dyDescent="0.35">
      <c r="A10" s="15"/>
      <c r="B10" s="13"/>
      <c r="C10" s="16"/>
      <c r="D10" s="17"/>
      <c r="E10" s="66">
        <v>1.2</v>
      </c>
      <c r="F10" s="67">
        <v>0.2</v>
      </c>
      <c r="G10" s="15"/>
      <c r="H10" s="13"/>
      <c r="I10" s="16"/>
      <c r="J10" s="17"/>
      <c r="K10" s="66">
        <v>1.1000000000000001</v>
      </c>
      <c r="L10" s="67">
        <v>0.1</v>
      </c>
      <c r="N10" s="13"/>
      <c r="O10" s="16"/>
      <c r="P10" s="17"/>
      <c r="Q10" s="66">
        <v>1.0549999999999999</v>
      </c>
      <c r="R10" s="68">
        <v>5.5E-2</v>
      </c>
      <c r="T10" s="122"/>
      <c r="U10" s="123"/>
      <c r="V10" s="127"/>
    </row>
    <row r="11" spans="1:22" s="14" customFormat="1" ht="12.75" customHeight="1" x14ac:dyDescent="0.3">
      <c r="A11" s="15"/>
      <c r="B11" s="121"/>
      <c r="C11" s="119"/>
      <c r="D11" s="61"/>
      <c r="E11" s="65">
        <f>+D11/$E$10</f>
        <v>0</v>
      </c>
      <c r="F11" s="46">
        <f>+E11*$F$10</f>
        <v>0</v>
      </c>
      <c r="G11" s="15"/>
      <c r="H11" s="121"/>
      <c r="I11" s="119"/>
      <c r="J11" s="61"/>
      <c r="K11" s="65">
        <f>+J11/$K$10</f>
        <v>0</v>
      </c>
      <c r="L11" s="46">
        <f>+K11*$L$10</f>
        <v>0</v>
      </c>
      <c r="N11" s="121"/>
      <c r="O11" s="119"/>
      <c r="P11" s="61"/>
      <c r="Q11" s="65">
        <f>+P11/$Q$10</f>
        <v>0</v>
      </c>
      <c r="R11" s="46">
        <f>+Q11*$R$10</f>
        <v>0</v>
      </c>
      <c r="T11" s="19"/>
      <c r="U11" s="41"/>
      <c r="V11" s="61"/>
    </row>
    <row r="12" spans="1:22" s="14" customFormat="1" ht="12.75" customHeight="1" x14ac:dyDescent="0.3">
      <c r="A12" s="15"/>
      <c r="B12" s="19"/>
      <c r="C12" s="120"/>
      <c r="D12" s="61"/>
      <c r="E12" s="65">
        <f t="shared" ref="E12:E42" si="0">+D12/$E$10</f>
        <v>0</v>
      </c>
      <c r="F12" s="46">
        <f t="shared" ref="F12:F42" si="1">+E12*$F$10</f>
        <v>0</v>
      </c>
      <c r="G12" s="15"/>
      <c r="H12" s="19"/>
      <c r="I12" s="41"/>
      <c r="J12" s="61"/>
      <c r="K12" s="65">
        <f t="shared" ref="K12:K42" si="2">+J12/$K$10</f>
        <v>0</v>
      </c>
      <c r="L12" s="46">
        <f t="shared" ref="L12:L42" si="3">+K12*$L$10</f>
        <v>0</v>
      </c>
      <c r="N12" s="19"/>
      <c r="O12" s="41"/>
      <c r="P12" s="61"/>
      <c r="Q12" s="65">
        <f t="shared" ref="Q12:Q42" si="4">+P12/$Q$10</f>
        <v>0</v>
      </c>
      <c r="R12" s="46">
        <f t="shared" ref="R12:R42" si="5">+Q12*$R$10</f>
        <v>0</v>
      </c>
      <c r="T12" s="19"/>
      <c r="U12" s="41"/>
      <c r="V12" s="61"/>
    </row>
    <row r="13" spans="1:22" s="14" customFormat="1" ht="12.75" customHeight="1" x14ac:dyDescent="0.3">
      <c r="A13" s="15"/>
      <c r="B13" s="19"/>
      <c r="C13" s="41"/>
      <c r="D13" s="61"/>
      <c r="E13" s="65">
        <f t="shared" si="0"/>
        <v>0</v>
      </c>
      <c r="F13" s="46">
        <f t="shared" si="1"/>
        <v>0</v>
      </c>
      <c r="G13" s="15"/>
      <c r="H13" s="19"/>
      <c r="I13" s="41"/>
      <c r="J13" s="61"/>
      <c r="K13" s="65">
        <f t="shared" si="2"/>
        <v>0</v>
      </c>
      <c r="L13" s="46">
        <f t="shared" si="3"/>
        <v>0</v>
      </c>
      <c r="N13" s="19"/>
      <c r="O13" s="41"/>
      <c r="P13" s="61"/>
      <c r="Q13" s="65">
        <f t="shared" si="4"/>
        <v>0</v>
      </c>
      <c r="R13" s="46">
        <f t="shared" si="5"/>
        <v>0</v>
      </c>
      <c r="T13" s="19"/>
      <c r="U13" s="41"/>
      <c r="V13" s="61"/>
    </row>
    <row r="14" spans="1:22" s="14" customFormat="1" ht="12.75" customHeight="1" x14ac:dyDescent="0.3">
      <c r="A14" s="15"/>
      <c r="B14" s="19"/>
      <c r="C14" s="41"/>
      <c r="D14" s="61"/>
      <c r="E14" s="65">
        <f t="shared" si="0"/>
        <v>0</v>
      </c>
      <c r="F14" s="46">
        <f t="shared" si="1"/>
        <v>0</v>
      </c>
      <c r="G14" s="15"/>
      <c r="H14" s="19"/>
      <c r="I14" s="41"/>
      <c r="J14" s="61"/>
      <c r="K14" s="65">
        <f t="shared" si="2"/>
        <v>0</v>
      </c>
      <c r="L14" s="46">
        <f t="shared" si="3"/>
        <v>0</v>
      </c>
      <c r="N14" s="19"/>
      <c r="O14" s="41"/>
      <c r="P14" s="61"/>
      <c r="Q14" s="65">
        <f t="shared" si="4"/>
        <v>0</v>
      </c>
      <c r="R14" s="46">
        <f t="shared" si="5"/>
        <v>0</v>
      </c>
      <c r="T14" s="19"/>
      <c r="U14" s="41"/>
      <c r="V14" s="61"/>
    </row>
    <row r="15" spans="1:22" s="14" customFormat="1" ht="12.75" customHeight="1" x14ac:dyDescent="0.3">
      <c r="A15" s="15"/>
      <c r="B15" s="19"/>
      <c r="C15" s="41"/>
      <c r="D15" s="61"/>
      <c r="E15" s="65">
        <f t="shared" si="0"/>
        <v>0</v>
      </c>
      <c r="F15" s="46">
        <f t="shared" si="1"/>
        <v>0</v>
      </c>
      <c r="G15" s="15"/>
      <c r="H15" s="19"/>
      <c r="I15" s="41"/>
      <c r="J15" s="61"/>
      <c r="K15" s="65">
        <f t="shared" si="2"/>
        <v>0</v>
      </c>
      <c r="L15" s="46">
        <f t="shared" si="3"/>
        <v>0</v>
      </c>
      <c r="N15" s="19"/>
      <c r="O15" s="41"/>
      <c r="P15" s="61"/>
      <c r="Q15" s="65">
        <f t="shared" si="4"/>
        <v>0</v>
      </c>
      <c r="R15" s="46">
        <f t="shared" si="5"/>
        <v>0</v>
      </c>
      <c r="T15" s="19"/>
      <c r="U15" s="41"/>
      <c r="V15" s="61"/>
    </row>
    <row r="16" spans="1:22" s="14" customFormat="1" ht="12.75" customHeight="1" thickBot="1" x14ac:dyDescent="0.35">
      <c r="A16" s="15"/>
      <c r="B16" s="19"/>
      <c r="C16" s="41"/>
      <c r="D16" s="18"/>
      <c r="E16" s="65">
        <f t="shared" si="0"/>
        <v>0</v>
      </c>
      <c r="F16" s="46">
        <f t="shared" si="1"/>
        <v>0</v>
      </c>
      <c r="G16" s="15"/>
      <c r="H16" s="19"/>
      <c r="I16" s="41"/>
      <c r="J16" s="18"/>
      <c r="K16" s="65">
        <f t="shared" si="2"/>
        <v>0</v>
      </c>
      <c r="L16" s="46">
        <f t="shared" si="3"/>
        <v>0</v>
      </c>
      <c r="N16" s="19"/>
      <c r="O16" s="41"/>
      <c r="P16" s="18"/>
      <c r="Q16" s="65">
        <f t="shared" si="4"/>
        <v>0</v>
      </c>
      <c r="R16" s="46">
        <f t="shared" si="5"/>
        <v>0</v>
      </c>
      <c r="T16" s="19"/>
      <c r="U16" s="41"/>
      <c r="V16" s="18"/>
    </row>
    <row r="17" spans="1:22" s="14" customFormat="1" ht="12.75" customHeight="1" thickBot="1" x14ac:dyDescent="0.35">
      <c r="A17" s="15"/>
      <c r="B17" s="19"/>
      <c r="C17" s="41"/>
      <c r="D17" s="18"/>
      <c r="E17" s="65">
        <f t="shared" si="0"/>
        <v>0</v>
      </c>
      <c r="F17" s="46">
        <f t="shared" si="1"/>
        <v>0</v>
      </c>
      <c r="G17" s="15"/>
      <c r="H17" s="19"/>
      <c r="I17" s="41"/>
      <c r="J17" s="18"/>
      <c r="K17" s="65">
        <f t="shared" si="2"/>
        <v>0</v>
      </c>
      <c r="L17" s="46">
        <f t="shared" si="3"/>
        <v>0</v>
      </c>
      <c r="N17" s="19"/>
      <c r="O17" s="41"/>
      <c r="P17" s="18"/>
      <c r="Q17" s="65">
        <f t="shared" si="4"/>
        <v>0</v>
      </c>
      <c r="R17" s="46">
        <f t="shared" si="5"/>
        <v>0</v>
      </c>
      <c r="T17" s="20" t="s">
        <v>14</v>
      </c>
      <c r="U17" s="21"/>
      <c r="V17" s="49">
        <f>SUM(V10:V16)</f>
        <v>0</v>
      </c>
    </row>
    <row r="18" spans="1:22" s="14" customFormat="1" ht="12.75" customHeight="1" x14ac:dyDescent="0.3">
      <c r="A18" s="15"/>
      <c r="B18" s="19"/>
      <c r="C18" s="41"/>
      <c r="D18" s="18"/>
      <c r="E18" s="65">
        <f t="shared" si="0"/>
        <v>0</v>
      </c>
      <c r="F18" s="46">
        <f t="shared" si="1"/>
        <v>0</v>
      </c>
      <c r="G18" s="15"/>
      <c r="H18" s="19"/>
      <c r="I18" s="41"/>
      <c r="J18" s="18"/>
      <c r="K18" s="65">
        <f t="shared" si="2"/>
        <v>0</v>
      </c>
      <c r="L18" s="46">
        <f t="shared" si="3"/>
        <v>0</v>
      </c>
      <c r="N18" s="19"/>
      <c r="O18" s="41"/>
      <c r="P18" s="18"/>
      <c r="Q18" s="65">
        <f t="shared" si="4"/>
        <v>0</v>
      </c>
      <c r="R18" s="46">
        <f t="shared" si="5"/>
        <v>0</v>
      </c>
      <c r="T18" s="124"/>
      <c r="V18" s="125"/>
    </row>
    <row r="19" spans="1:22" s="14" customFormat="1" ht="12.75" customHeight="1" x14ac:dyDescent="0.3">
      <c r="A19" s="15"/>
      <c r="B19" s="19"/>
      <c r="C19" s="41"/>
      <c r="D19" s="18"/>
      <c r="E19" s="65">
        <f t="shared" si="0"/>
        <v>0</v>
      </c>
      <c r="F19" s="46">
        <f t="shared" si="1"/>
        <v>0</v>
      </c>
      <c r="G19" s="15"/>
      <c r="H19" s="19"/>
      <c r="I19" s="41"/>
      <c r="J19" s="18"/>
      <c r="K19" s="65">
        <f t="shared" si="2"/>
        <v>0</v>
      </c>
      <c r="L19" s="46">
        <f t="shared" si="3"/>
        <v>0</v>
      </c>
      <c r="N19" s="19"/>
      <c r="O19" s="41"/>
      <c r="P19" s="18"/>
      <c r="Q19" s="65">
        <f t="shared" si="4"/>
        <v>0</v>
      </c>
      <c r="R19" s="46">
        <f t="shared" si="5"/>
        <v>0</v>
      </c>
      <c r="T19" s="124"/>
      <c r="V19" s="125"/>
    </row>
    <row r="20" spans="1:22" s="14" customFormat="1" ht="12.75" customHeight="1" x14ac:dyDescent="0.3">
      <c r="A20" s="15"/>
      <c r="B20" s="19"/>
      <c r="C20" s="41"/>
      <c r="D20" s="18"/>
      <c r="E20" s="65">
        <f t="shared" si="0"/>
        <v>0</v>
      </c>
      <c r="F20" s="46">
        <f t="shared" si="1"/>
        <v>0</v>
      </c>
      <c r="G20" s="15"/>
      <c r="H20" s="19"/>
      <c r="I20" s="41"/>
      <c r="J20" s="18"/>
      <c r="K20" s="65">
        <f t="shared" si="2"/>
        <v>0</v>
      </c>
      <c r="L20" s="46">
        <f t="shared" si="3"/>
        <v>0</v>
      </c>
      <c r="N20" s="19"/>
      <c r="O20" s="41"/>
      <c r="P20" s="18"/>
      <c r="Q20" s="65">
        <f t="shared" si="4"/>
        <v>0</v>
      </c>
      <c r="R20" s="46">
        <f t="shared" si="5"/>
        <v>0</v>
      </c>
      <c r="T20" s="124"/>
      <c r="V20" s="125"/>
    </row>
    <row r="21" spans="1:22" s="14" customFormat="1" ht="12.75" customHeight="1" x14ac:dyDescent="0.3">
      <c r="A21" s="15"/>
      <c r="B21" s="19"/>
      <c r="C21" s="41"/>
      <c r="D21" s="18"/>
      <c r="E21" s="65">
        <f t="shared" si="0"/>
        <v>0</v>
      </c>
      <c r="F21" s="46">
        <f t="shared" si="1"/>
        <v>0</v>
      </c>
      <c r="G21" s="15"/>
      <c r="H21" s="19"/>
      <c r="I21" s="41"/>
      <c r="J21" s="18"/>
      <c r="K21" s="65">
        <f t="shared" si="2"/>
        <v>0</v>
      </c>
      <c r="L21" s="46">
        <f t="shared" si="3"/>
        <v>0</v>
      </c>
      <c r="N21" s="19"/>
      <c r="O21" s="41"/>
      <c r="P21" s="18"/>
      <c r="Q21" s="65">
        <f t="shared" si="4"/>
        <v>0</v>
      </c>
      <c r="R21" s="46">
        <f t="shared" si="5"/>
        <v>0</v>
      </c>
      <c r="T21" s="111" t="s">
        <v>90</v>
      </c>
      <c r="U21" s="32"/>
      <c r="V21" s="112"/>
    </row>
    <row r="22" spans="1:22" s="14" customFormat="1" ht="12.75" customHeight="1" thickBot="1" x14ac:dyDescent="0.35">
      <c r="A22" s="15"/>
      <c r="B22" s="19"/>
      <c r="C22" s="41"/>
      <c r="D22" s="18"/>
      <c r="E22" s="65">
        <f t="shared" si="0"/>
        <v>0</v>
      </c>
      <c r="F22" s="46">
        <f t="shared" si="1"/>
        <v>0</v>
      </c>
      <c r="G22" s="15"/>
      <c r="H22" s="19"/>
      <c r="I22" s="41"/>
      <c r="J22" s="18"/>
      <c r="K22" s="65">
        <f t="shared" si="2"/>
        <v>0</v>
      </c>
      <c r="L22" s="46">
        <f t="shared" si="3"/>
        <v>0</v>
      </c>
      <c r="N22" s="19"/>
      <c r="O22" s="41"/>
      <c r="P22" s="18"/>
      <c r="Q22" s="65">
        <f t="shared" si="4"/>
        <v>0</v>
      </c>
      <c r="R22" s="46">
        <f t="shared" si="5"/>
        <v>0</v>
      </c>
      <c r="T22" s="113" t="s">
        <v>10</v>
      </c>
      <c r="U22" s="15" t="s">
        <v>11</v>
      </c>
      <c r="V22" s="112" t="s">
        <v>9</v>
      </c>
    </row>
    <row r="23" spans="1:22" s="14" customFormat="1" ht="12.75" customHeight="1" x14ac:dyDescent="0.3">
      <c r="A23" s="15"/>
      <c r="B23" s="19"/>
      <c r="C23" s="41"/>
      <c r="D23" s="18"/>
      <c r="E23" s="65">
        <f t="shared" si="0"/>
        <v>0</v>
      </c>
      <c r="F23" s="46">
        <f t="shared" si="1"/>
        <v>0</v>
      </c>
      <c r="G23" s="15"/>
      <c r="H23" s="19"/>
      <c r="I23" s="41"/>
      <c r="J23" s="18"/>
      <c r="K23" s="65">
        <f t="shared" si="2"/>
        <v>0</v>
      </c>
      <c r="L23" s="46">
        <f t="shared" si="3"/>
        <v>0</v>
      </c>
      <c r="N23" s="19"/>
      <c r="O23" s="41"/>
      <c r="P23" s="18"/>
      <c r="Q23" s="65">
        <f t="shared" si="4"/>
        <v>0</v>
      </c>
      <c r="R23" s="46">
        <f t="shared" si="5"/>
        <v>0</v>
      </c>
      <c r="T23" s="122"/>
      <c r="U23" s="123"/>
      <c r="V23" s="127"/>
    </row>
    <row r="24" spans="1:22" s="14" customFormat="1" ht="12.75" customHeight="1" x14ac:dyDescent="0.3">
      <c r="A24" s="15"/>
      <c r="B24" s="19"/>
      <c r="C24" s="41"/>
      <c r="D24" s="18"/>
      <c r="E24" s="65">
        <f t="shared" si="0"/>
        <v>0</v>
      </c>
      <c r="F24" s="46">
        <f t="shared" si="1"/>
        <v>0</v>
      </c>
      <c r="G24" s="15"/>
      <c r="H24" s="19"/>
      <c r="I24" s="41"/>
      <c r="J24" s="18"/>
      <c r="K24" s="65">
        <f t="shared" si="2"/>
        <v>0</v>
      </c>
      <c r="L24" s="46">
        <f t="shared" si="3"/>
        <v>0</v>
      </c>
      <c r="N24" s="19"/>
      <c r="O24" s="41"/>
      <c r="P24" s="18"/>
      <c r="Q24" s="65">
        <f t="shared" si="4"/>
        <v>0</v>
      </c>
      <c r="R24" s="46">
        <f t="shared" si="5"/>
        <v>0</v>
      </c>
      <c r="T24" s="19"/>
      <c r="U24" s="41"/>
      <c r="V24" s="61"/>
    </row>
    <row r="25" spans="1:22" s="14" customFormat="1" ht="12.75" customHeight="1" x14ac:dyDescent="0.3">
      <c r="A25" s="15"/>
      <c r="B25" s="19"/>
      <c r="C25" s="41"/>
      <c r="D25" s="18"/>
      <c r="E25" s="65">
        <f t="shared" si="0"/>
        <v>0</v>
      </c>
      <c r="F25" s="46">
        <f t="shared" si="1"/>
        <v>0</v>
      </c>
      <c r="G25" s="15"/>
      <c r="H25" s="19"/>
      <c r="I25" s="41"/>
      <c r="J25" s="18"/>
      <c r="K25" s="65">
        <f t="shared" si="2"/>
        <v>0</v>
      </c>
      <c r="L25" s="46">
        <f t="shared" si="3"/>
        <v>0</v>
      </c>
      <c r="N25" s="19"/>
      <c r="O25" s="41"/>
      <c r="P25" s="18"/>
      <c r="Q25" s="65">
        <f t="shared" si="4"/>
        <v>0</v>
      </c>
      <c r="R25" s="46">
        <f t="shared" si="5"/>
        <v>0</v>
      </c>
      <c r="T25" s="19"/>
      <c r="U25" s="41"/>
      <c r="V25" s="61"/>
    </row>
    <row r="26" spans="1:22" s="14" customFormat="1" ht="12.75" customHeight="1" x14ac:dyDescent="0.3">
      <c r="A26" s="15"/>
      <c r="B26" s="19"/>
      <c r="C26" s="41"/>
      <c r="D26" s="18"/>
      <c r="E26" s="65">
        <f t="shared" si="0"/>
        <v>0</v>
      </c>
      <c r="F26" s="46">
        <f t="shared" si="1"/>
        <v>0</v>
      </c>
      <c r="G26" s="15"/>
      <c r="H26" s="19"/>
      <c r="I26" s="41"/>
      <c r="J26" s="18"/>
      <c r="K26" s="65">
        <f t="shared" si="2"/>
        <v>0</v>
      </c>
      <c r="L26" s="46">
        <f t="shared" si="3"/>
        <v>0</v>
      </c>
      <c r="N26" s="19"/>
      <c r="O26" s="41"/>
      <c r="P26" s="18"/>
      <c r="Q26" s="65">
        <f t="shared" si="4"/>
        <v>0</v>
      </c>
      <c r="R26" s="46">
        <f t="shared" si="5"/>
        <v>0</v>
      </c>
      <c r="T26" s="19"/>
      <c r="U26" s="41"/>
      <c r="V26" s="61"/>
    </row>
    <row r="27" spans="1:22" s="14" customFormat="1" ht="12.75" customHeight="1" x14ac:dyDescent="0.3">
      <c r="A27" s="15"/>
      <c r="B27" s="19"/>
      <c r="C27" s="41"/>
      <c r="D27" s="18"/>
      <c r="E27" s="65">
        <f t="shared" si="0"/>
        <v>0</v>
      </c>
      <c r="F27" s="46">
        <f t="shared" si="1"/>
        <v>0</v>
      </c>
      <c r="G27" s="15"/>
      <c r="H27" s="19"/>
      <c r="I27" s="41"/>
      <c r="J27" s="18"/>
      <c r="K27" s="65">
        <f t="shared" si="2"/>
        <v>0</v>
      </c>
      <c r="L27" s="46">
        <f t="shared" si="3"/>
        <v>0</v>
      </c>
      <c r="N27" s="19"/>
      <c r="O27" s="41"/>
      <c r="P27" s="18"/>
      <c r="Q27" s="65">
        <f t="shared" si="4"/>
        <v>0</v>
      </c>
      <c r="R27" s="46">
        <f t="shared" si="5"/>
        <v>0</v>
      </c>
      <c r="T27" s="19"/>
      <c r="U27" s="41"/>
      <c r="V27" s="61"/>
    </row>
    <row r="28" spans="1:22" s="14" customFormat="1" ht="12.75" customHeight="1" x14ac:dyDescent="0.3">
      <c r="A28" s="15"/>
      <c r="B28" s="19"/>
      <c r="C28" s="41"/>
      <c r="D28" s="18"/>
      <c r="E28" s="65">
        <f t="shared" si="0"/>
        <v>0</v>
      </c>
      <c r="F28" s="46">
        <f t="shared" si="1"/>
        <v>0</v>
      </c>
      <c r="G28" s="15"/>
      <c r="H28" s="19"/>
      <c r="I28" s="41"/>
      <c r="J28" s="18"/>
      <c r="K28" s="65">
        <f t="shared" si="2"/>
        <v>0</v>
      </c>
      <c r="L28" s="46">
        <f t="shared" si="3"/>
        <v>0</v>
      </c>
      <c r="N28" s="19"/>
      <c r="O28" s="41"/>
      <c r="P28" s="18"/>
      <c r="Q28" s="65">
        <f t="shared" si="4"/>
        <v>0</v>
      </c>
      <c r="R28" s="46">
        <f t="shared" si="5"/>
        <v>0</v>
      </c>
      <c r="T28" s="19"/>
      <c r="U28" s="41"/>
      <c r="V28" s="61"/>
    </row>
    <row r="29" spans="1:22" s="14" customFormat="1" ht="12.75" customHeight="1" thickBot="1" x14ac:dyDescent="0.35">
      <c r="A29" s="15"/>
      <c r="B29" s="19"/>
      <c r="C29" s="41"/>
      <c r="D29" s="18"/>
      <c r="E29" s="65">
        <f t="shared" si="0"/>
        <v>0</v>
      </c>
      <c r="F29" s="46">
        <f t="shared" si="1"/>
        <v>0</v>
      </c>
      <c r="G29" s="15"/>
      <c r="H29" s="19"/>
      <c r="I29" s="41"/>
      <c r="J29" s="18"/>
      <c r="K29" s="65">
        <f t="shared" si="2"/>
        <v>0</v>
      </c>
      <c r="L29" s="46">
        <f t="shared" si="3"/>
        <v>0</v>
      </c>
      <c r="N29" s="19"/>
      <c r="O29" s="41"/>
      <c r="P29" s="18"/>
      <c r="Q29" s="65">
        <f t="shared" si="4"/>
        <v>0</v>
      </c>
      <c r="R29" s="46">
        <f t="shared" si="5"/>
        <v>0</v>
      </c>
      <c r="T29" s="19"/>
      <c r="U29" s="41"/>
      <c r="V29" s="18"/>
    </row>
    <row r="30" spans="1:22" s="14" customFormat="1" ht="12.75" customHeight="1" thickBot="1" x14ac:dyDescent="0.35">
      <c r="A30" s="15"/>
      <c r="B30" s="19"/>
      <c r="C30" s="41"/>
      <c r="D30" s="18"/>
      <c r="E30" s="65">
        <f t="shared" si="0"/>
        <v>0</v>
      </c>
      <c r="F30" s="46">
        <f t="shared" si="1"/>
        <v>0</v>
      </c>
      <c r="G30" s="15"/>
      <c r="H30" s="19"/>
      <c r="I30" s="41"/>
      <c r="J30" s="18"/>
      <c r="K30" s="65">
        <f t="shared" si="2"/>
        <v>0</v>
      </c>
      <c r="L30" s="46">
        <f t="shared" si="3"/>
        <v>0</v>
      </c>
      <c r="N30" s="19"/>
      <c r="O30" s="41"/>
      <c r="P30" s="18"/>
      <c r="Q30" s="65">
        <f t="shared" si="4"/>
        <v>0</v>
      </c>
      <c r="R30" s="46">
        <f t="shared" si="5"/>
        <v>0</v>
      </c>
      <c r="T30" s="20" t="s">
        <v>14</v>
      </c>
      <c r="U30" s="21"/>
      <c r="V30" s="49">
        <f>SUM(V23:V29)</f>
        <v>0</v>
      </c>
    </row>
    <row r="31" spans="1:22" s="14" customFormat="1" ht="12.75" customHeight="1" x14ac:dyDescent="0.3">
      <c r="A31" s="15"/>
      <c r="B31" s="19"/>
      <c r="C31" s="41"/>
      <c r="D31" s="18"/>
      <c r="E31" s="65">
        <f t="shared" si="0"/>
        <v>0</v>
      </c>
      <c r="F31" s="46">
        <f t="shared" si="1"/>
        <v>0</v>
      </c>
      <c r="G31" s="15"/>
      <c r="H31" s="19"/>
      <c r="I31" s="41"/>
      <c r="J31" s="18"/>
      <c r="K31" s="65">
        <f t="shared" si="2"/>
        <v>0</v>
      </c>
      <c r="L31" s="46">
        <f t="shared" si="3"/>
        <v>0</v>
      </c>
      <c r="N31" s="19"/>
      <c r="O31" s="41"/>
      <c r="P31" s="18"/>
      <c r="Q31" s="65">
        <f t="shared" si="4"/>
        <v>0</v>
      </c>
      <c r="R31" s="46">
        <f t="shared" si="5"/>
        <v>0</v>
      </c>
      <c r="T31" s="124"/>
      <c r="V31" s="125"/>
    </row>
    <row r="32" spans="1:22" s="14" customFormat="1" ht="12.75" customHeight="1" x14ac:dyDescent="0.3">
      <c r="A32" s="15"/>
      <c r="B32" s="19"/>
      <c r="C32" s="41"/>
      <c r="D32" s="18"/>
      <c r="E32" s="65">
        <f t="shared" si="0"/>
        <v>0</v>
      </c>
      <c r="F32" s="46">
        <f t="shared" si="1"/>
        <v>0</v>
      </c>
      <c r="G32" s="15"/>
      <c r="H32" s="19"/>
      <c r="I32" s="41"/>
      <c r="J32" s="18"/>
      <c r="K32" s="65">
        <f t="shared" si="2"/>
        <v>0</v>
      </c>
      <c r="L32" s="46">
        <f t="shared" si="3"/>
        <v>0</v>
      </c>
      <c r="N32" s="19"/>
      <c r="O32" s="41"/>
      <c r="P32" s="18"/>
      <c r="Q32" s="65">
        <f t="shared" si="4"/>
        <v>0</v>
      </c>
      <c r="R32" s="46">
        <f t="shared" si="5"/>
        <v>0</v>
      </c>
      <c r="T32" s="124"/>
      <c r="V32" s="125"/>
    </row>
    <row r="33" spans="1:22" s="14" customFormat="1" ht="12.75" customHeight="1" x14ac:dyDescent="0.3">
      <c r="A33" s="15"/>
      <c r="B33" s="19"/>
      <c r="C33" s="41"/>
      <c r="D33" s="18"/>
      <c r="E33" s="65">
        <f t="shared" si="0"/>
        <v>0</v>
      </c>
      <c r="F33" s="46">
        <f t="shared" si="1"/>
        <v>0</v>
      </c>
      <c r="G33" s="15"/>
      <c r="H33" s="19"/>
      <c r="I33" s="41"/>
      <c r="J33" s="18"/>
      <c r="K33" s="65">
        <f t="shared" si="2"/>
        <v>0</v>
      </c>
      <c r="L33" s="46">
        <f t="shared" si="3"/>
        <v>0</v>
      </c>
      <c r="N33" s="19"/>
      <c r="O33" s="41"/>
      <c r="P33" s="18"/>
      <c r="Q33" s="65">
        <f t="shared" si="4"/>
        <v>0</v>
      </c>
      <c r="R33" s="46">
        <f t="shared" si="5"/>
        <v>0</v>
      </c>
      <c r="T33" s="124"/>
      <c r="V33" s="125"/>
    </row>
    <row r="34" spans="1:22" s="14" customFormat="1" ht="12.75" customHeight="1" x14ac:dyDescent="0.3">
      <c r="A34" s="15"/>
      <c r="B34" s="19"/>
      <c r="C34" s="41"/>
      <c r="D34" s="18"/>
      <c r="E34" s="65">
        <f t="shared" si="0"/>
        <v>0</v>
      </c>
      <c r="F34" s="46">
        <f t="shared" si="1"/>
        <v>0</v>
      </c>
      <c r="G34" s="15"/>
      <c r="H34" s="19"/>
      <c r="I34" s="41"/>
      <c r="J34" s="18"/>
      <c r="K34" s="65">
        <f t="shared" si="2"/>
        <v>0</v>
      </c>
      <c r="L34" s="46">
        <f t="shared" si="3"/>
        <v>0</v>
      </c>
      <c r="N34" s="19"/>
      <c r="O34" s="41"/>
      <c r="P34" s="18"/>
      <c r="Q34" s="65">
        <f t="shared" si="4"/>
        <v>0</v>
      </c>
      <c r="R34" s="46">
        <f t="shared" si="5"/>
        <v>0</v>
      </c>
      <c r="T34" s="111" t="s">
        <v>89</v>
      </c>
      <c r="U34" s="32"/>
      <c r="V34" s="112"/>
    </row>
    <row r="35" spans="1:22" s="14" customFormat="1" ht="12.75" customHeight="1" thickBot="1" x14ac:dyDescent="0.35">
      <c r="A35" s="15"/>
      <c r="B35" s="19"/>
      <c r="C35" s="41"/>
      <c r="D35" s="18"/>
      <c r="E35" s="65">
        <f t="shared" si="0"/>
        <v>0</v>
      </c>
      <c r="F35" s="46">
        <f t="shared" si="1"/>
        <v>0</v>
      </c>
      <c r="G35" s="15"/>
      <c r="H35" s="19"/>
      <c r="I35" s="41"/>
      <c r="J35" s="18"/>
      <c r="K35" s="65">
        <f t="shared" si="2"/>
        <v>0</v>
      </c>
      <c r="L35" s="46">
        <f t="shared" si="3"/>
        <v>0</v>
      </c>
      <c r="N35" s="19"/>
      <c r="O35" s="41"/>
      <c r="P35" s="18"/>
      <c r="Q35" s="65">
        <f t="shared" si="4"/>
        <v>0</v>
      </c>
      <c r="R35" s="46">
        <f t="shared" si="5"/>
        <v>0</v>
      </c>
      <c r="T35" s="113" t="s">
        <v>10</v>
      </c>
      <c r="U35" s="15" t="s">
        <v>11</v>
      </c>
      <c r="V35" s="112" t="s">
        <v>9</v>
      </c>
    </row>
    <row r="36" spans="1:22" s="14" customFormat="1" ht="12.75" customHeight="1" x14ac:dyDescent="0.3">
      <c r="A36" s="15"/>
      <c r="B36" s="19"/>
      <c r="C36" s="41"/>
      <c r="D36" s="18"/>
      <c r="E36" s="65">
        <f t="shared" si="0"/>
        <v>0</v>
      </c>
      <c r="F36" s="46">
        <f t="shared" si="1"/>
        <v>0</v>
      </c>
      <c r="G36" s="15"/>
      <c r="H36" s="19"/>
      <c r="I36" s="41"/>
      <c r="J36" s="18"/>
      <c r="K36" s="65">
        <f t="shared" si="2"/>
        <v>0</v>
      </c>
      <c r="L36" s="46">
        <f t="shared" si="3"/>
        <v>0</v>
      </c>
      <c r="N36" s="19"/>
      <c r="O36" s="41"/>
      <c r="P36" s="18"/>
      <c r="Q36" s="65">
        <f t="shared" si="4"/>
        <v>0</v>
      </c>
      <c r="R36" s="46">
        <f t="shared" si="5"/>
        <v>0</v>
      </c>
      <c r="T36" s="122"/>
      <c r="U36" s="123"/>
      <c r="V36" s="127"/>
    </row>
    <row r="37" spans="1:22" s="14" customFormat="1" ht="12.75" customHeight="1" x14ac:dyDescent="0.3">
      <c r="A37" s="15"/>
      <c r="B37" s="19"/>
      <c r="C37" s="41"/>
      <c r="D37" s="18"/>
      <c r="E37" s="65">
        <f t="shared" si="0"/>
        <v>0</v>
      </c>
      <c r="F37" s="46">
        <f t="shared" si="1"/>
        <v>0</v>
      </c>
      <c r="G37" s="15"/>
      <c r="H37" s="19"/>
      <c r="I37" s="41"/>
      <c r="J37" s="18"/>
      <c r="K37" s="65">
        <f t="shared" si="2"/>
        <v>0</v>
      </c>
      <c r="L37" s="46">
        <f t="shared" si="3"/>
        <v>0</v>
      </c>
      <c r="N37" s="19"/>
      <c r="O37" s="41"/>
      <c r="P37" s="18"/>
      <c r="Q37" s="65">
        <f t="shared" si="4"/>
        <v>0</v>
      </c>
      <c r="R37" s="46">
        <f t="shared" si="5"/>
        <v>0</v>
      </c>
      <c r="T37" s="19"/>
      <c r="U37" s="41"/>
      <c r="V37" s="61"/>
    </row>
    <row r="38" spans="1:22" s="14" customFormat="1" ht="12.75" customHeight="1" x14ac:dyDescent="0.3">
      <c r="A38" s="15"/>
      <c r="B38" s="19"/>
      <c r="C38" s="41"/>
      <c r="D38" s="18"/>
      <c r="E38" s="65">
        <f t="shared" si="0"/>
        <v>0</v>
      </c>
      <c r="F38" s="46">
        <f t="shared" si="1"/>
        <v>0</v>
      </c>
      <c r="G38" s="15"/>
      <c r="H38" s="19"/>
      <c r="I38" s="41"/>
      <c r="J38" s="18"/>
      <c r="K38" s="65">
        <f t="shared" si="2"/>
        <v>0</v>
      </c>
      <c r="L38" s="46">
        <f t="shared" si="3"/>
        <v>0</v>
      </c>
      <c r="N38" s="19"/>
      <c r="O38" s="41"/>
      <c r="P38" s="18"/>
      <c r="Q38" s="65">
        <f t="shared" si="4"/>
        <v>0</v>
      </c>
      <c r="R38" s="46">
        <f t="shared" si="5"/>
        <v>0</v>
      </c>
      <c r="T38" s="19"/>
      <c r="U38" s="41"/>
      <c r="V38" s="61"/>
    </row>
    <row r="39" spans="1:22" s="14" customFormat="1" ht="12.75" customHeight="1" x14ac:dyDescent="0.3">
      <c r="A39" s="15"/>
      <c r="B39" s="19"/>
      <c r="C39" s="41"/>
      <c r="D39" s="18"/>
      <c r="E39" s="65">
        <f t="shared" si="0"/>
        <v>0</v>
      </c>
      <c r="F39" s="46">
        <f t="shared" si="1"/>
        <v>0</v>
      </c>
      <c r="G39" s="15"/>
      <c r="H39" s="19"/>
      <c r="I39" s="41"/>
      <c r="J39" s="18"/>
      <c r="K39" s="65">
        <f t="shared" si="2"/>
        <v>0</v>
      </c>
      <c r="L39" s="46">
        <f t="shared" si="3"/>
        <v>0</v>
      </c>
      <c r="N39" s="19"/>
      <c r="O39" s="41"/>
      <c r="P39" s="18"/>
      <c r="Q39" s="65">
        <f t="shared" si="4"/>
        <v>0</v>
      </c>
      <c r="R39" s="46">
        <f t="shared" si="5"/>
        <v>0</v>
      </c>
      <c r="T39" s="19"/>
      <c r="U39" s="41"/>
      <c r="V39" s="61"/>
    </row>
    <row r="40" spans="1:22" s="14" customFormat="1" ht="12.75" customHeight="1" x14ac:dyDescent="0.3">
      <c r="A40" s="15"/>
      <c r="B40" s="19"/>
      <c r="C40" s="41"/>
      <c r="D40" s="18"/>
      <c r="E40" s="65">
        <f t="shared" si="0"/>
        <v>0</v>
      </c>
      <c r="F40" s="46">
        <f t="shared" si="1"/>
        <v>0</v>
      </c>
      <c r="G40" s="15"/>
      <c r="H40" s="19"/>
      <c r="I40" s="41"/>
      <c r="J40" s="18"/>
      <c r="K40" s="65">
        <f t="shared" si="2"/>
        <v>0</v>
      </c>
      <c r="L40" s="46">
        <f t="shared" si="3"/>
        <v>0</v>
      </c>
      <c r="N40" s="19"/>
      <c r="O40" s="41"/>
      <c r="P40" s="18"/>
      <c r="Q40" s="65">
        <f t="shared" si="4"/>
        <v>0</v>
      </c>
      <c r="R40" s="46">
        <f t="shared" si="5"/>
        <v>0</v>
      </c>
      <c r="T40" s="19"/>
      <c r="U40" s="41"/>
      <c r="V40" s="61"/>
    </row>
    <row r="41" spans="1:22" s="14" customFormat="1" ht="12.75" customHeight="1" x14ac:dyDescent="0.3">
      <c r="A41" s="15"/>
      <c r="B41" s="19"/>
      <c r="C41" s="41"/>
      <c r="D41" s="18"/>
      <c r="E41" s="65">
        <f t="shared" si="0"/>
        <v>0</v>
      </c>
      <c r="F41" s="46">
        <f t="shared" si="1"/>
        <v>0</v>
      </c>
      <c r="G41" s="15"/>
      <c r="H41" s="19"/>
      <c r="I41" s="41"/>
      <c r="J41" s="18"/>
      <c r="K41" s="65">
        <f t="shared" si="2"/>
        <v>0</v>
      </c>
      <c r="L41" s="46">
        <f t="shared" si="3"/>
        <v>0</v>
      </c>
      <c r="N41" s="19"/>
      <c r="O41" s="41"/>
      <c r="P41" s="18"/>
      <c r="Q41" s="65">
        <f t="shared" si="4"/>
        <v>0</v>
      </c>
      <c r="R41" s="46">
        <f t="shared" si="5"/>
        <v>0</v>
      </c>
      <c r="T41" s="19"/>
      <c r="U41" s="41"/>
      <c r="V41" s="61"/>
    </row>
    <row r="42" spans="1:22" s="14" customFormat="1" ht="12.75" customHeight="1" thickBot="1" x14ac:dyDescent="0.35">
      <c r="A42" s="15"/>
      <c r="B42" s="19"/>
      <c r="C42" s="41"/>
      <c r="D42" s="18"/>
      <c r="E42" s="65">
        <f t="shared" si="0"/>
        <v>0</v>
      </c>
      <c r="F42" s="46">
        <f t="shared" si="1"/>
        <v>0</v>
      </c>
      <c r="G42" s="15"/>
      <c r="H42" s="19"/>
      <c r="I42" s="41"/>
      <c r="J42" s="18"/>
      <c r="K42" s="65">
        <f t="shared" si="2"/>
        <v>0</v>
      </c>
      <c r="L42" s="46">
        <f t="shared" si="3"/>
        <v>0</v>
      </c>
      <c r="N42" s="19"/>
      <c r="O42" s="41"/>
      <c r="P42" s="18"/>
      <c r="Q42" s="65">
        <f t="shared" si="4"/>
        <v>0</v>
      </c>
      <c r="R42" s="46">
        <f t="shared" si="5"/>
        <v>0</v>
      </c>
      <c r="T42" s="19"/>
      <c r="U42" s="41"/>
      <c r="V42" s="18"/>
    </row>
    <row r="43" spans="1:22" ht="15" thickBot="1" x14ac:dyDescent="0.35">
      <c r="A43" s="23"/>
      <c r="B43" s="20" t="s">
        <v>14</v>
      </c>
      <c r="C43" s="21"/>
      <c r="D43" s="22">
        <f>SUM(D11:D42)</f>
        <v>0</v>
      </c>
      <c r="E43" s="49">
        <f>SUM(E11:E42)</f>
        <v>0</v>
      </c>
      <c r="F43" s="49">
        <f>SUM(F11:F42)</f>
        <v>0</v>
      </c>
      <c r="G43" s="15"/>
      <c r="H43" s="20" t="s">
        <v>14</v>
      </c>
      <c r="I43" s="21"/>
      <c r="J43" s="22">
        <f>SUM(J11:J42)</f>
        <v>0</v>
      </c>
      <c r="K43" s="49">
        <f>SUM(K11:K42)</f>
        <v>0</v>
      </c>
      <c r="L43" s="49">
        <f>SUM(L11:L42)</f>
        <v>0</v>
      </c>
      <c r="N43" s="20" t="s">
        <v>14</v>
      </c>
      <c r="O43" s="21"/>
      <c r="P43" s="22">
        <f>SUM(P11:P42)</f>
        <v>0</v>
      </c>
      <c r="Q43" s="49">
        <f>SUM(Q11:Q42)</f>
        <v>0</v>
      </c>
      <c r="R43" s="49">
        <f>SUM(R11:R42)</f>
        <v>0</v>
      </c>
      <c r="T43" s="20" t="s">
        <v>14</v>
      </c>
      <c r="U43" s="21"/>
      <c r="V43" s="49">
        <f>SUM(V36:V42)</f>
        <v>0</v>
      </c>
    </row>
    <row r="44" spans="1:22" ht="15" thickBot="1" x14ac:dyDescent="0.35">
      <c r="A44" s="23"/>
      <c r="B44" s="113"/>
      <c r="C44" s="15"/>
      <c r="D44" s="15"/>
      <c r="E44" s="15"/>
      <c r="F44" s="15"/>
      <c r="G44" s="15"/>
      <c r="H44" s="15"/>
      <c r="R44" s="110"/>
      <c r="T44" s="109"/>
      <c r="V44" s="110"/>
    </row>
    <row r="45" spans="1:22" ht="15" thickBot="1" x14ac:dyDescent="0.35">
      <c r="A45" s="42"/>
      <c r="B45" s="111" t="s">
        <v>31</v>
      </c>
      <c r="C45" s="32"/>
      <c r="D45" s="15"/>
      <c r="E45" s="69"/>
      <c r="F45" s="63">
        <f>+E45*$F$10</f>
        <v>0</v>
      </c>
      <c r="G45" s="15"/>
      <c r="H45" s="25"/>
      <c r="R45" s="110"/>
      <c r="T45" s="109"/>
      <c r="V45" s="110"/>
    </row>
    <row r="46" spans="1:22" ht="15" thickBot="1" x14ac:dyDescent="0.35">
      <c r="A46" s="23"/>
      <c r="B46" s="111" t="s">
        <v>33</v>
      </c>
      <c r="C46" s="32"/>
      <c r="D46" s="15"/>
      <c r="E46" s="69"/>
      <c r="F46" s="63">
        <f t="shared" ref="F46:F47" si="6">+E46*$F$10</f>
        <v>0</v>
      </c>
      <c r="G46" s="15"/>
      <c r="H46" s="15"/>
      <c r="R46" s="110"/>
      <c r="T46" s="109"/>
      <c r="V46" s="110"/>
    </row>
    <row r="47" spans="1:22" ht="15.75" customHeight="1" thickBot="1" x14ac:dyDescent="0.35">
      <c r="A47" s="23"/>
      <c r="B47" s="114" t="s">
        <v>34</v>
      </c>
      <c r="C47" s="115"/>
      <c r="D47" s="116"/>
      <c r="E47" s="69"/>
      <c r="F47" s="63">
        <f t="shared" si="6"/>
        <v>0</v>
      </c>
      <c r="G47" s="116"/>
      <c r="H47" s="116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T47" s="126"/>
      <c r="U47" s="117"/>
      <c r="V47" s="118"/>
    </row>
    <row r="48" spans="1:22" ht="15" thickBot="1" x14ac:dyDescent="0.35">
      <c r="A48" s="23"/>
      <c r="B48" s="15"/>
      <c r="C48" s="15"/>
      <c r="D48" s="43"/>
      <c r="E48" s="43"/>
      <c r="F48" s="15"/>
      <c r="G48" s="15"/>
      <c r="H48" s="32"/>
      <c r="I48" s="32"/>
      <c r="J48" s="15"/>
      <c r="K48" s="43"/>
    </row>
    <row r="49" spans="1:11" ht="15" thickBot="1" x14ac:dyDescent="0.35">
      <c r="A49" s="23"/>
      <c r="B49" s="32" t="s">
        <v>37</v>
      </c>
      <c r="C49" s="15"/>
      <c r="D49" s="43"/>
      <c r="E49" s="81"/>
      <c r="F49" s="15"/>
      <c r="G49" s="15"/>
      <c r="H49" s="32"/>
      <c r="I49" s="32"/>
      <c r="J49" s="15"/>
      <c r="K49" s="43"/>
    </row>
    <row r="50" spans="1:11" ht="15" thickBot="1" x14ac:dyDescent="0.35">
      <c r="A50" s="23"/>
      <c r="B50" s="15"/>
      <c r="C50" s="15"/>
      <c r="D50" s="43"/>
      <c r="E50" s="43"/>
      <c r="F50" s="15"/>
      <c r="G50" s="15"/>
      <c r="H50" s="32"/>
      <c r="I50" s="32"/>
      <c r="J50" s="15"/>
      <c r="K50" s="43"/>
    </row>
    <row r="51" spans="1:11" ht="15" thickBot="1" x14ac:dyDescent="0.35">
      <c r="A51" s="23"/>
      <c r="B51" s="32" t="s">
        <v>15</v>
      </c>
      <c r="C51" s="15"/>
      <c r="D51" s="15"/>
      <c r="E51" s="63">
        <f>+E53+E55+F70</f>
        <v>0</v>
      </c>
      <c r="F51" s="43"/>
      <c r="G51" s="15"/>
      <c r="H51" s="32"/>
      <c r="I51" s="32"/>
      <c r="J51" s="26"/>
      <c r="K51" s="15"/>
    </row>
    <row r="52" spans="1:11" ht="14.4" x14ac:dyDescent="0.3">
      <c r="A52" s="23"/>
      <c r="B52" s="15"/>
      <c r="C52" s="15"/>
      <c r="D52" s="15"/>
      <c r="E52" s="15"/>
      <c r="F52" s="15"/>
      <c r="G52" s="15"/>
      <c r="H52" s="15"/>
      <c r="I52" s="15"/>
      <c r="J52" s="43"/>
      <c r="K52" s="72"/>
    </row>
    <row r="53" spans="1:11" ht="14.4" x14ac:dyDescent="0.3">
      <c r="A53" s="23"/>
      <c r="B53" s="15" t="s">
        <v>19</v>
      </c>
      <c r="C53" s="15"/>
      <c r="D53" s="15"/>
      <c r="E53" s="64"/>
      <c r="F53" s="15"/>
      <c r="G53" s="15"/>
      <c r="H53" s="15"/>
      <c r="I53" s="15"/>
      <c r="J53" s="43"/>
      <c r="K53" s="72"/>
    </row>
    <row r="54" spans="1:11" ht="14.4" x14ac:dyDescent="0.3">
      <c r="A54" s="23"/>
      <c r="B54" s="15" t="s">
        <v>20</v>
      </c>
      <c r="C54" s="15"/>
      <c r="D54" s="15"/>
      <c r="E54" s="62"/>
      <c r="F54" s="15"/>
      <c r="G54" s="15"/>
      <c r="H54" s="15"/>
      <c r="I54" s="15"/>
      <c r="J54" s="43"/>
      <c r="K54" s="72"/>
    </row>
    <row r="55" spans="1:11" ht="14.4" x14ac:dyDescent="0.3">
      <c r="A55" s="31"/>
      <c r="B55" s="15" t="s">
        <v>35</v>
      </c>
      <c r="C55" s="15"/>
      <c r="D55" s="15"/>
      <c r="E55" s="77">
        <f>+F45+F46+F47</f>
        <v>0</v>
      </c>
      <c r="F55" s="29"/>
      <c r="G55" s="30"/>
      <c r="H55" s="32"/>
      <c r="I55" s="15"/>
      <c r="J55" s="43"/>
      <c r="K55" s="72"/>
    </row>
    <row r="56" spans="1:11" ht="14.4" x14ac:dyDescent="0.3">
      <c r="A56" s="31"/>
      <c r="B56" s="15"/>
      <c r="C56" s="15"/>
      <c r="D56" s="15"/>
      <c r="E56" s="79"/>
      <c r="F56" s="15"/>
      <c r="G56" s="15"/>
      <c r="H56" s="15"/>
    </row>
    <row r="57" spans="1:11" ht="14.4" x14ac:dyDescent="0.3">
      <c r="A57" s="31"/>
      <c r="B57" s="33" t="s">
        <v>32</v>
      </c>
      <c r="C57" s="34"/>
      <c r="D57" s="35"/>
      <c r="E57" s="78" t="s">
        <v>9</v>
      </c>
      <c r="F57" s="36" t="s">
        <v>13</v>
      </c>
      <c r="G57" s="15"/>
      <c r="H57" s="15"/>
      <c r="J57" s="73"/>
    </row>
    <row r="58" spans="1:11" ht="14.4" x14ac:dyDescent="0.3">
      <c r="A58" s="31"/>
      <c r="B58" s="37"/>
      <c r="C58" s="34"/>
      <c r="D58" s="35"/>
      <c r="E58" s="28"/>
      <c r="F58" s="47">
        <f>(E58/1.2)*20%</f>
        <v>0</v>
      </c>
      <c r="G58" s="15"/>
      <c r="H58" s="15"/>
    </row>
    <row r="59" spans="1:11" ht="14.4" x14ac:dyDescent="0.3">
      <c r="A59" s="15"/>
      <c r="B59" s="37"/>
      <c r="C59" s="34"/>
      <c r="D59" s="35"/>
      <c r="E59" s="28"/>
      <c r="F59" s="47">
        <f>(E59/1.2)*20%</f>
        <v>0</v>
      </c>
      <c r="G59" s="15"/>
      <c r="H59" s="15"/>
    </row>
    <row r="60" spans="1:11" ht="15.6" x14ac:dyDescent="0.3">
      <c r="A60" s="15"/>
      <c r="B60" s="37"/>
      <c r="C60" s="34"/>
      <c r="D60" s="35"/>
      <c r="E60" s="27"/>
      <c r="F60" s="47">
        <f t="shared" ref="F60:F67" si="7">(E60/1.2)*20%</f>
        <v>0</v>
      </c>
      <c r="G60" s="15"/>
      <c r="H60" s="15"/>
      <c r="I60" s="11"/>
      <c r="J60" s="11"/>
      <c r="K60" s="74"/>
    </row>
    <row r="61" spans="1:11" ht="15.6" x14ac:dyDescent="0.3">
      <c r="A61" s="15"/>
      <c r="B61" s="37"/>
      <c r="C61" s="34"/>
      <c r="D61" s="35"/>
      <c r="E61" s="27"/>
      <c r="F61" s="47">
        <f t="shared" si="7"/>
        <v>0</v>
      </c>
      <c r="G61" s="15"/>
      <c r="H61" s="15"/>
      <c r="I61" s="11"/>
      <c r="J61" s="11"/>
      <c r="K61" s="75"/>
    </row>
    <row r="62" spans="1:11" ht="15.6" x14ac:dyDescent="0.3">
      <c r="A62" s="15"/>
      <c r="B62" s="37"/>
      <c r="C62" s="34"/>
      <c r="D62" s="35"/>
      <c r="E62" s="27"/>
      <c r="F62" s="47">
        <f t="shared" si="7"/>
        <v>0</v>
      </c>
      <c r="G62" s="15"/>
      <c r="H62" s="15"/>
      <c r="I62" s="59"/>
      <c r="J62" s="59"/>
      <c r="K62" s="60"/>
    </row>
    <row r="63" spans="1:11" ht="15.6" x14ac:dyDescent="0.3">
      <c r="A63" s="15"/>
      <c r="B63" s="37"/>
      <c r="C63" s="34"/>
      <c r="D63" s="35"/>
      <c r="E63" s="27"/>
      <c r="F63" s="47">
        <f t="shared" si="7"/>
        <v>0</v>
      </c>
      <c r="G63" s="15"/>
      <c r="H63" s="15"/>
      <c r="I63" s="59"/>
      <c r="J63" s="59"/>
      <c r="K63" s="60"/>
    </row>
    <row r="64" spans="1:11" ht="14.4" x14ac:dyDescent="0.3">
      <c r="A64" s="15"/>
      <c r="B64" s="37"/>
      <c r="C64" s="34"/>
      <c r="D64" s="35"/>
      <c r="E64" s="27"/>
      <c r="F64" s="47">
        <f t="shared" si="7"/>
        <v>0</v>
      </c>
      <c r="G64" s="15"/>
      <c r="H64" s="15"/>
    </row>
    <row r="65" spans="1:8" ht="14.4" x14ac:dyDescent="0.3">
      <c r="A65" s="15"/>
      <c r="B65" s="37"/>
      <c r="C65" s="34"/>
      <c r="D65" s="35"/>
      <c r="E65" s="27"/>
      <c r="F65" s="47">
        <f t="shared" si="7"/>
        <v>0</v>
      </c>
      <c r="G65" s="15"/>
      <c r="H65" s="15"/>
    </row>
    <row r="66" spans="1:8" ht="14.4" x14ac:dyDescent="0.3">
      <c r="A66" s="15"/>
      <c r="B66" s="37"/>
      <c r="C66" s="34"/>
      <c r="D66" s="35"/>
      <c r="E66" s="27"/>
      <c r="F66" s="47">
        <f t="shared" si="7"/>
        <v>0</v>
      </c>
      <c r="G66" s="15"/>
      <c r="H66" s="15"/>
    </row>
    <row r="67" spans="1:8" ht="14.4" x14ac:dyDescent="0.3">
      <c r="A67" s="15"/>
      <c r="B67" s="37"/>
      <c r="C67" s="34"/>
      <c r="D67" s="35"/>
      <c r="E67" s="27"/>
      <c r="F67" s="47">
        <f t="shared" si="7"/>
        <v>0</v>
      </c>
      <c r="G67" s="15"/>
      <c r="H67" s="15"/>
    </row>
    <row r="68" spans="1:8" ht="14.4" x14ac:dyDescent="0.3">
      <c r="A68" s="15"/>
      <c r="B68" s="37"/>
      <c r="C68" s="34"/>
      <c r="D68" s="38" t="s">
        <v>18</v>
      </c>
      <c r="E68" s="36"/>
      <c r="F68" s="71">
        <f>SUM(F58:F67)</f>
        <v>0</v>
      </c>
      <c r="G68" s="15"/>
      <c r="H68" s="15"/>
    </row>
    <row r="69" spans="1:8" ht="15" thickBot="1" x14ac:dyDescent="0.35">
      <c r="A69" s="15"/>
      <c r="B69" s="15"/>
      <c r="C69" s="15"/>
      <c r="D69" s="15"/>
      <c r="E69" s="15"/>
      <c r="F69" s="15"/>
      <c r="G69" s="15"/>
      <c r="H69" s="15"/>
    </row>
    <row r="70" spans="1:8" ht="15" thickBot="1" x14ac:dyDescent="0.35">
      <c r="A70" s="15"/>
      <c r="B70" s="15"/>
      <c r="C70" s="15"/>
      <c r="D70" s="39" t="s">
        <v>21</v>
      </c>
      <c r="E70" s="15"/>
      <c r="F70" s="70">
        <f>+E54-F68</f>
        <v>0</v>
      </c>
      <c r="G70" s="15"/>
      <c r="H70" s="15"/>
    </row>
    <row r="71" spans="1:8" ht="15" thickBot="1" x14ac:dyDescent="0.35">
      <c r="A71" s="25"/>
      <c r="B71" s="15"/>
      <c r="C71" s="15"/>
      <c r="D71" s="15"/>
      <c r="E71" s="15"/>
      <c r="F71" s="15"/>
      <c r="G71" s="15"/>
      <c r="H71" s="15"/>
    </row>
    <row r="72" spans="1:8" ht="15" thickBot="1" x14ac:dyDescent="0.35">
      <c r="A72" s="15"/>
      <c r="B72" s="15"/>
      <c r="C72" s="15"/>
      <c r="D72" s="15" t="s">
        <v>36</v>
      </c>
      <c r="E72" s="15"/>
      <c r="F72" s="76"/>
      <c r="G72" s="15"/>
      <c r="H72" s="15"/>
    </row>
    <row r="73" spans="1:8" ht="15" thickBot="1" x14ac:dyDescent="0.35">
      <c r="A73" s="15"/>
      <c r="B73" s="15"/>
      <c r="C73" s="15"/>
      <c r="D73" s="15"/>
      <c r="E73" s="15"/>
      <c r="F73" s="15"/>
      <c r="G73" s="15"/>
      <c r="H73" s="15"/>
    </row>
    <row r="74" spans="1:8" ht="15" thickBot="1" x14ac:dyDescent="0.35">
      <c r="A74" s="15"/>
      <c r="B74" s="15"/>
      <c r="C74" s="15"/>
      <c r="D74" s="15" t="s">
        <v>16</v>
      </c>
      <c r="E74" s="15"/>
      <c r="F74" s="70">
        <f>IF(JANVIER!E78="TVA A PAYER",0,-JANVIER!F78-JANVIER!F80)</f>
        <v>0</v>
      </c>
      <c r="G74" s="15"/>
      <c r="H74" s="15"/>
    </row>
    <row r="75" spans="1:8" ht="15" thickBot="1" x14ac:dyDescent="0.35">
      <c r="A75" s="15"/>
      <c r="B75" s="15"/>
      <c r="C75" s="15"/>
      <c r="D75" s="15"/>
      <c r="E75" s="15"/>
      <c r="F75" s="15"/>
      <c r="G75" s="15"/>
      <c r="H75" s="15"/>
    </row>
    <row r="76" spans="1:8" ht="15" thickBot="1" x14ac:dyDescent="0.35">
      <c r="A76" s="15"/>
      <c r="B76" s="15"/>
      <c r="C76" s="15"/>
      <c r="D76" s="15" t="s">
        <v>38</v>
      </c>
      <c r="E76" s="39"/>
      <c r="F76" s="80">
        <f>IF(JANVIER!E49="0","0",JANVIER!E49)</f>
        <v>0</v>
      </c>
      <c r="G76" s="15"/>
      <c r="H76" s="15"/>
    </row>
    <row r="77" spans="1:8" ht="15" thickBot="1" x14ac:dyDescent="0.35">
      <c r="A77" s="15"/>
      <c r="B77" s="15"/>
      <c r="C77" s="15"/>
      <c r="D77" s="15"/>
      <c r="E77" s="15"/>
      <c r="F77" s="15"/>
      <c r="G77" s="15"/>
      <c r="H77" s="15"/>
    </row>
    <row r="78" spans="1:8" ht="15" thickBot="1" x14ac:dyDescent="0.35">
      <c r="A78" s="15"/>
      <c r="B78" s="15"/>
      <c r="C78" s="15"/>
      <c r="D78" s="15"/>
      <c r="E78" s="39" t="str">
        <f>IF(F78&gt;=0,"TVA A PAYER","CREDIT DE TVA")</f>
        <v>TVA A PAYER</v>
      </c>
      <c r="F78" s="48">
        <f>IF(E49="",(F43+L43+R43+F45+F46+F47-E51-F72-F74-F76),E49)</f>
        <v>0</v>
      </c>
      <c r="G78" s="32"/>
      <c r="H78" s="15"/>
    </row>
    <row r="79" spans="1:8" ht="15" thickBot="1" x14ac:dyDescent="0.35">
      <c r="A79" s="15"/>
      <c r="B79" s="15"/>
      <c r="C79" s="15"/>
      <c r="D79" s="15"/>
      <c r="E79" s="15"/>
      <c r="F79" s="15"/>
      <c r="G79" s="15"/>
      <c r="H79" s="15"/>
    </row>
    <row r="80" spans="1:8" ht="15" thickBot="1" x14ac:dyDescent="0.35">
      <c r="A80" s="15"/>
      <c r="B80" s="15"/>
      <c r="C80" s="15"/>
      <c r="D80" s="15"/>
      <c r="E80" s="39" t="s">
        <v>26</v>
      </c>
      <c r="F80" s="81"/>
      <c r="G80" s="15"/>
      <c r="H80" s="15"/>
    </row>
    <row r="81" spans="1:8" ht="14.4" x14ac:dyDescent="0.3">
      <c r="A81" s="15"/>
      <c r="B81" s="15"/>
      <c r="C81" s="15"/>
      <c r="D81" s="15"/>
      <c r="E81" s="15"/>
      <c r="F81" s="15"/>
      <c r="G81" s="15"/>
      <c r="H81" s="15"/>
    </row>
    <row r="82" spans="1:8" ht="14.4" x14ac:dyDescent="0.3">
      <c r="A82" s="15"/>
      <c r="B82" s="15"/>
      <c r="C82" s="15"/>
      <c r="D82" s="15"/>
      <c r="E82" s="15"/>
      <c r="F82" s="15"/>
      <c r="G82" s="15"/>
      <c r="H82" s="15"/>
    </row>
    <row r="83" spans="1:8" ht="14.4" x14ac:dyDescent="0.3">
      <c r="A83" s="15"/>
      <c r="B83" s="15"/>
      <c r="C83" s="15"/>
      <c r="D83" s="15"/>
      <c r="E83" s="15"/>
      <c r="F83" s="15"/>
      <c r="G83" s="15"/>
      <c r="H83" s="15"/>
    </row>
    <row r="84" spans="1:8" ht="14.4" x14ac:dyDescent="0.3">
      <c r="A84" s="15"/>
      <c r="B84" s="15"/>
      <c r="C84" s="15"/>
      <c r="D84" s="15"/>
      <c r="E84" s="15"/>
      <c r="F84" s="15"/>
      <c r="G84" s="15"/>
      <c r="H84" s="15"/>
    </row>
    <row r="85" spans="1:8" ht="14.4" x14ac:dyDescent="0.3">
      <c r="A85" s="15"/>
      <c r="B85" s="15"/>
      <c r="C85" s="15"/>
      <c r="D85" s="15"/>
      <c r="E85" s="15"/>
      <c r="F85" s="15"/>
      <c r="G85" s="15"/>
      <c r="H85" s="15"/>
    </row>
    <row r="86" spans="1:8" ht="14.4" x14ac:dyDescent="0.3">
      <c r="A86" s="15"/>
      <c r="B86" s="15"/>
      <c r="C86" s="15"/>
      <c r="D86" s="15"/>
      <c r="E86" s="15"/>
      <c r="F86" s="15"/>
      <c r="G86" s="15"/>
      <c r="H86" s="15"/>
    </row>
    <row r="87" spans="1:8" ht="14.4" x14ac:dyDescent="0.3">
      <c r="A87" s="15"/>
      <c r="B87" s="15"/>
      <c r="C87" s="15"/>
      <c r="D87" s="15"/>
      <c r="E87" s="15"/>
      <c r="F87" s="15"/>
      <c r="G87" s="15"/>
      <c r="H87" s="15"/>
    </row>
    <row r="88" spans="1:8" ht="14.4" x14ac:dyDescent="0.3">
      <c r="A88" s="15"/>
      <c r="B88" s="15"/>
      <c r="C88" s="15"/>
      <c r="D88" s="15"/>
      <c r="E88" s="15"/>
      <c r="F88" s="15"/>
      <c r="G88" s="15"/>
      <c r="H88" s="15"/>
    </row>
    <row r="89" spans="1:8" ht="14.4" x14ac:dyDescent="0.3">
      <c r="A89" s="15"/>
      <c r="B89" s="15"/>
      <c r="C89" s="15"/>
      <c r="D89" s="15"/>
      <c r="E89" s="15"/>
      <c r="F89" s="15"/>
      <c r="G89" s="15"/>
      <c r="H89" s="15"/>
    </row>
    <row r="90" spans="1:8" ht="14.4" x14ac:dyDescent="0.3">
      <c r="A90" s="15"/>
      <c r="B90" s="15"/>
      <c r="C90" s="15"/>
      <c r="D90" s="15"/>
      <c r="E90" s="15"/>
      <c r="F90" s="15"/>
      <c r="G90" s="15"/>
      <c r="H90" s="15"/>
    </row>
    <row r="91" spans="1:8" ht="14.4" x14ac:dyDescent="0.3">
      <c r="A91" s="15"/>
      <c r="B91" s="15"/>
      <c r="C91" s="15"/>
      <c r="D91" s="15"/>
      <c r="E91" s="15"/>
      <c r="F91" s="15"/>
      <c r="G91" s="15"/>
      <c r="H91" s="15"/>
    </row>
    <row r="92" spans="1:8" ht="14.4" x14ac:dyDescent="0.3">
      <c r="A92" s="15"/>
      <c r="B92" s="15"/>
      <c r="C92" s="15"/>
      <c r="D92" s="15"/>
      <c r="E92" s="15"/>
      <c r="F92" s="15"/>
      <c r="G92" s="15"/>
      <c r="H92" s="15"/>
    </row>
    <row r="93" spans="1:8" ht="14.4" x14ac:dyDescent="0.3">
      <c r="A93" s="15"/>
      <c r="B93" s="15"/>
      <c r="C93" s="15"/>
      <c r="D93" s="15"/>
      <c r="E93" s="15"/>
      <c r="F93" s="15"/>
      <c r="G93" s="15"/>
      <c r="H93" s="15"/>
    </row>
    <row r="94" spans="1:8" ht="14.4" x14ac:dyDescent="0.3">
      <c r="A94" s="15"/>
      <c r="B94" s="15"/>
      <c r="C94" s="15"/>
      <c r="D94" s="15"/>
      <c r="E94" s="15"/>
      <c r="F94" s="15"/>
      <c r="G94" s="15"/>
      <c r="H94" s="15"/>
    </row>
    <row r="95" spans="1:8" ht="14.4" x14ac:dyDescent="0.3">
      <c r="B95" s="15"/>
      <c r="C95" s="15"/>
      <c r="D95" s="15"/>
      <c r="E95" s="15"/>
      <c r="F95" s="15"/>
      <c r="G95" s="15"/>
      <c r="H95" s="15"/>
    </row>
    <row r="96" spans="1:8" ht="14.4" x14ac:dyDescent="0.3">
      <c r="B96" s="15"/>
      <c r="C96" s="15"/>
      <c r="D96" s="15"/>
      <c r="E96" s="15"/>
      <c r="F96" s="15"/>
      <c r="G96" s="15"/>
      <c r="H96" s="15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9BFBB-155E-4993-9632-580C5CDEE7AF}">
  <sheetPr>
    <tabColor theme="3"/>
    <pageSetUpPr fitToPage="1"/>
  </sheetPr>
  <dimension ref="A1:V94"/>
  <sheetViews>
    <sheetView zoomScaleNormal="100" workbookViewId="0">
      <selection activeCell="B12" sqref="B12"/>
    </sheetView>
  </sheetViews>
  <sheetFormatPr baseColWidth="10" defaultColWidth="11.44140625" defaultRowHeight="13.8" x14ac:dyDescent="0.3"/>
  <cols>
    <col min="1" max="1" width="2.88671875" style="12" customWidth="1"/>
    <col min="2" max="2" width="12.44140625" style="12" customWidth="1"/>
    <col min="3" max="3" width="29.44140625" style="12" customWidth="1"/>
    <col min="4" max="4" width="27.88671875" style="12" customWidth="1"/>
    <col min="5" max="6" width="11.6640625" style="12" customWidth="1"/>
    <col min="7" max="7" width="1.77734375" style="12" customWidth="1"/>
    <col min="8" max="8" width="11.44140625" style="12"/>
    <col min="9" max="9" width="18.77734375" style="12" customWidth="1"/>
    <col min="10" max="12" width="11.33203125" style="12" customWidth="1"/>
    <col min="13" max="13" width="1.77734375" style="12" customWidth="1"/>
    <col min="14" max="18" width="11.44140625" style="12"/>
    <col min="19" max="19" width="1.77734375" style="12" customWidth="1"/>
    <col min="20" max="16384" width="11.44140625" style="12"/>
  </cols>
  <sheetData>
    <row r="1" spans="1:22" s="1" customFormat="1" ht="22.95" customHeight="1" x14ac:dyDescent="0.25">
      <c r="B1" s="103" t="s">
        <v>83</v>
      </c>
      <c r="C1" s="169">
        <f>+ReleveTVA!B1</f>
        <v>0</v>
      </c>
      <c r="D1" s="170"/>
    </row>
    <row r="2" spans="1:22" s="1" customFormat="1" ht="22.95" customHeight="1" thickBot="1" x14ac:dyDescent="0.3">
      <c r="B2" s="104" t="s">
        <v>84</v>
      </c>
      <c r="C2" s="171">
        <f>+ReleveTVA!B2</f>
        <v>0</v>
      </c>
      <c r="D2" s="172"/>
    </row>
    <row r="3" spans="1:22" ht="15.6" x14ac:dyDescent="0.3">
      <c r="B3" s="11" t="s">
        <v>27</v>
      </c>
      <c r="D3" s="24"/>
    </row>
    <row r="4" spans="1:22" x14ac:dyDescent="0.3">
      <c r="F4" s="97" t="s">
        <v>71</v>
      </c>
    </row>
    <row r="5" spans="1:22" ht="14.4" thickBot="1" x14ac:dyDescent="0.35">
      <c r="F5" s="97"/>
    </row>
    <row r="6" spans="1:22" x14ac:dyDescent="0.3">
      <c r="B6" s="105" t="s">
        <v>86</v>
      </c>
      <c r="C6" s="106"/>
      <c r="D6" s="106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8"/>
      <c r="T6" s="105" t="s">
        <v>87</v>
      </c>
      <c r="U6" s="106"/>
      <c r="V6" s="108"/>
    </row>
    <row r="7" spans="1:22" x14ac:dyDescent="0.3">
      <c r="B7" s="109"/>
      <c r="F7" s="97"/>
      <c r="R7" s="110"/>
      <c r="T7" s="109"/>
      <c r="V7" s="110"/>
    </row>
    <row r="8" spans="1:22" ht="14.4" x14ac:dyDescent="0.3">
      <c r="A8" s="15"/>
      <c r="B8" s="111" t="s">
        <v>28</v>
      </c>
      <c r="C8" s="32"/>
      <c r="D8" s="15"/>
      <c r="E8" s="15"/>
      <c r="F8" s="15"/>
      <c r="G8" s="15"/>
      <c r="H8" s="32" t="s">
        <v>29</v>
      </c>
      <c r="I8" s="32"/>
      <c r="J8" s="15"/>
      <c r="K8" s="15"/>
      <c r="L8" s="15"/>
      <c r="M8" s="15"/>
      <c r="N8" s="32" t="s">
        <v>30</v>
      </c>
      <c r="O8" s="32"/>
      <c r="P8" s="15"/>
      <c r="Q8" s="15"/>
      <c r="R8" s="112"/>
      <c r="T8" s="111" t="s">
        <v>88</v>
      </c>
      <c r="U8" s="32"/>
      <c r="V8" s="112"/>
    </row>
    <row r="9" spans="1:22" ht="15" thickBot="1" x14ac:dyDescent="0.35">
      <c r="A9" s="15"/>
      <c r="B9" s="113" t="s">
        <v>10</v>
      </c>
      <c r="C9" s="15" t="s">
        <v>11</v>
      </c>
      <c r="D9" s="15" t="s">
        <v>9</v>
      </c>
      <c r="E9" s="15" t="s">
        <v>12</v>
      </c>
      <c r="F9" s="15" t="s">
        <v>13</v>
      </c>
      <c r="G9" s="15"/>
      <c r="H9" s="15" t="s">
        <v>10</v>
      </c>
      <c r="I9" s="15" t="s">
        <v>11</v>
      </c>
      <c r="J9" s="15" t="s">
        <v>9</v>
      </c>
      <c r="K9" s="15" t="s">
        <v>12</v>
      </c>
      <c r="L9" s="15" t="s">
        <v>13</v>
      </c>
      <c r="N9" s="15" t="s">
        <v>10</v>
      </c>
      <c r="O9" s="15" t="s">
        <v>11</v>
      </c>
      <c r="P9" s="15" t="s">
        <v>9</v>
      </c>
      <c r="Q9" s="15" t="s">
        <v>12</v>
      </c>
      <c r="R9" s="112" t="s">
        <v>13</v>
      </c>
      <c r="T9" s="113" t="s">
        <v>10</v>
      </c>
      <c r="U9" s="15" t="s">
        <v>11</v>
      </c>
      <c r="V9" s="112" t="s">
        <v>9</v>
      </c>
    </row>
    <row r="10" spans="1:22" s="14" customFormat="1" ht="12.75" customHeight="1" thickBot="1" x14ac:dyDescent="0.35">
      <c r="A10" s="15"/>
      <c r="B10" s="13"/>
      <c r="C10" s="16"/>
      <c r="D10" s="17"/>
      <c r="E10" s="66">
        <v>1.2</v>
      </c>
      <c r="F10" s="67">
        <v>0.2</v>
      </c>
      <c r="G10" s="15"/>
      <c r="H10" s="13"/>
      <c r="I10" s="16"/>
      <c r="J10" s="17"/>
      <c r="K10" s="66">
        <v>1.1000000000000001</v>
      </c>
      <c r="L10" s="67">
        <v>0.1</v>
      </c>
      <c r="N10" s="13"/>
      <c r="O10" s="16"/>
      <c r="P10" s="17"/>
      <c r="Q10" s="66">
        <v>1.0549999999999999</v>
      </c>
      <c r="R10" s="68">
        <v>5.5E-2</v>
      </c>
      <c r="T10" s="122"/>
      <c r="U10" s="123"/>
      <c r="V10" s="127"/>
    </row>
    <row r="11" spans="1:22" s="14" customFormat="1" ht="12.75" customHeight="1" x14ac:dyDescent="0.3">
      <c r="A11" s="15"/>
      <c r="B11" s="121"/>
      <c r="C11" s="119"/>
      <c r="D11" s="61"/>
      <c r="E11" s="65">
        <f>+D11/$E$10</f>
        <v>0</v>
      </c>
      <c r="F11" s="46">
        <f>+E11*$F$10</f>
        <v>0</v>
      </c>
      <c r="G11" s="15"/>
      <c r="H11" s="121"/>
      <c r="I11" s="119"/>
      <c r="J11" s="61"/>
      <c r="K11" s="65">
        <f>+J11/$K$10</f>
        <v>0</v>
      </c>
      <c r="L11" s="46">
        <f>+K11*$L$10</f>
        <v>0</v>
      </c>
      <c r="N11" s="121"/>
      <c r="O11" s="119"/>
      <c r="P11" s="61"/>
      <c r="Q11" s="65">
        <f>+P11/$Q$10</f>
        <v>0</v>
      </c>
      <c r="R11" s="46">
        <f>+Q11*$R$10</f>
        <v>0</v>
      </c>
      <c r="T11" s="19"/>
      <c r="U11" s="41"/>
      <c r="V11" s="61"/>
    </row>
    <row r="12" spans="1:22" s="14" customFormat="1" ht="12.75" customHeight="1" x14ac:dyDescent="0.3">
      <c r="A12" s="15"/>
      <c r="B12" s="19"/>
      <c r="C12" s="120"/>
      <c r="D12" s="61"/>
      <c r="E12" s="65">
        <f t="shared" ref="E12:E42" si="0">+D12/$E$10</f>
        <v>0</v>
      </c>
      <c r="F12" s="46">
        <f t="shared" ref="F12:F42" si="1">+E12*$F$10</f>
        <v>0</v>
      </c>
      <c r="G12" s="15"/>
      <c r="H12" s="19"/>
      <c r="I12" s="41"/>
      <c r="J12" s="61"/>
      <c r="K12" s="65">
        <f t="shared" ref="K12:K42" si="2">+J12/$K$10</f>
        <v>0</v>
      </c>
      <c r="L12" s="46">
        <f t="shared" ref="L12:L42" si="3">+K12*$L$10</f>
        <v>0</v>
      </c>
      <c r="N12" s="19"/>
      <c r="O12" s="41"/>
      <c r="P12" s="61"/>
      <c r="Q12" s="65">
        <f t="shared" ref="Q12:Q42" si="4">+P12/$Q$10</f>
        <v>0</v>
      </c>
      <c r="R12" s="46">
        <f t="shared" ref="R12:R42" si="5">+Q12*$R$10</f>
        <v>0</v>
      </c>
      <c r="T12" s="19"/>
      <c r="U12" s="41"/>
      <c r="V12" s="61"/>
    </row>
    <row r="13" spans="1:22" s="14" customFormat="1" ht="12.75" customHeight="1" x14ac:dyDescent="0.3">
      <c r="A13" s="15"/>
      <c r="B13" s="19"/>
      <c r="C13" s="41"/>
      <c r="D13" s="61"/>
      <c r="E13" s="65">
        <f t="shared" si="0"/>
        <v>0</v>
      </c>
      <c r="F13" s="46">
        <f t="shared" si="1"/>
        <v>0</v>
      </c>
      <c r="G13" s="15"/>
      <c r="H13" s="19"/>
      <c r="I13" s="41"/>
      <c r="J13" s="61"/>
      <c r="K13" s="65">
        <f t="shared" si="2"/>
        <v>0</v>
      </c>
      <c r="L13" s="46">
        <f t="shared" si="3"/>
        <v>0</v>
      </c>
      <c r="N13" s="19"/>
      <c r="O13" s="41"/>
      <c r="P13" s="61"/>
      <c r="Q13" s="65">
        <f t="shared" si="4"/>
        <v>0</v>
      </c>
      <c r="R13" s="46">
        <f t="shared" si="5"/>
        <v>0</v>
      </c>
      <c r="T13" s="19"/>
      <c r="U13" s="41"/>
      <c r="V13" s="61"/>
    </row>
    <row r="14" spans="1:22" s="14" customFormat="1" ht="12.75" customHeight="1" x14ac:dyDescent="0.3">
      <c r="A14" s="15"/>
      <c r="B14" s="19"/>
      <c r="C14" s="41"/>
      <c r="D14" s="61"/>
      <c r="E14" s="65">
        <f t="shared" si="0"/>
        <v>0</v>
      </c>
      <c r="F14" s="46">
        <f t="shared" si="1"/>
        <v>0</v>
      </c>
      <c r="G14" s="15"/>
      <c r="H14" s="19"/>
      <c r="I14" s="41"/>
      <c r="J14" s="61"/>
      <c r="K14" s="65">
        <f t="shared" si="2"/>
        <v>0</v>
      </c>
      <c r="L14" s="46">
        <f t="shared" si="3"/>
        <v>0</v>
      </c>
      <c r="N14" s="19"/>
      <c r="O14" s="41"/>
      <c r="P14" s="61"/>
      <c r="Q14" s="65">
        <f t="shared" si="4"/>
        <v>0</v>
      </c>
      <c r="R14" s="46">
        <f t="shared" si="5"/>
        <v>0</v>
      </c>
      <c r="T14" s="19"/>
      <c r="U14" s="41"/>
      <c r="V14" s="61"/>
    </row>
    <row r="15" spans="1:22" s="14" customFormat="1" ht="12.75" customHeight="1" x14ac:dyDescent="0.3">
      <c r="A15" s="15"/>
      <c r="B15" s="19"/>
      <c r="C15" s="41"/>
      <c r="D15" s="61"/>
      <c r="E15" s="65">
        <f t="shared" si="0"/>
        <v>0</v>
      </c>
      <c r="F15" s="46">
        <f t="shared" si="1"/>
        <v>0</v>
      </c>
      <c r="G15" s="15"/>
      <c r="H15" s="19"/>
      <c r="I15" s="41"/>
      <c r="J15" s="61"/>
      <c r="K15" s="65">
        <f t="shared" si="2"/>
        <v>0</v>
      </c>
      <c r="L15" s="46">
        <f t="shared" si="3"/>
        <v>0</v>
      </c>
      <c r="N15" s="19"/>
      <c r="O15" s="41"/>
      <c r="P15" s="61"/>
      <c r="Q15" s="65">
        <f t="shared" si="4"/>
        <v>0</v>
      </c>
      <c r="R15" s="46">
        <f t="shared" si="5"/>
        <v>0</v>
      </c>
      <c r="T15" s="19"/>
      <c r="U15" s="41"/>
      <c r="V15" s="61"/>
    </row>
    <row r="16" spans="1:22" s="14" customFormat="1" ht="12.75" customHeight="1" thickBot="1" x14ac:dyDescent="0.35">
      <c r="A16" s="15"/>
      <c r="B16" s="19"/>
      <c r="C16" s="41"/>
      <c r="D16" s="18"/>
      <c r="E16" s="65">
        <f t="shared" si="0"/>
        <v>0</v>
      </c>
      <c r="F16" s="46">
        <f t="shared" si="1"/>
        <v>0</v>
      </c>
      <c r="G16" s="15"/>
      <c r="H16" s="19"/>
      <c r="I16" s="41"/>
      <c r="J16" s="18"/>
      <c r="K16" s="65">
        <f t="shared" si="2"/>
        <v>0</v>
      </c>
      <c r="L16" s="46">
        <f t="shared" si="3"/>
        <v>0</v>
      </c>
      <c r="N16" s="19"/>
      <c r="O16" s="41"/>
      <c r="P16" s="18"/>
      <c r="Q16" s="65">
        <f t="shared" si="4"/>
        <v>0</v>
      </c>
      <c r="R16" s="46">
        <f t="shared" si="5"/>
        <v>0</v>
      </c>
      <c r="T16" s="19"/>
      <c r="U16" s="41"/>
      <c r="V16" s="18"/>
    </row>
    <row r="17" spans="1:22" s="14" customFormat="1" ht="12.75" customHeight="1" thickBot="1" x14ac:dyDescent="0.35">
      <c r="A17" s="15"/>
      <c r="B17" s="19"/>
      <c r="C17" s="41"/>
      <c r="D17" s="18"/>
      <c r="E17" s="65">
        <f t="shared" si="0"/>
        <v>0</v>
      </c>
      <c r="F17" s="46">
        <f t="shared" si="1"/>
        <v>0</v>
      </c>
      <c r="G17" s="15"/>
      <c r="H17" s="19"/>
      <c r="I17" s="41"/>
      <c r="J17" s="18"/>
      <c r="K17" s="65">
        <f t="shared" si="2"/>
        <v>0</v>
      </c>
      <c r="L17" s="46">
        <f t="shared" si="3"/>
        <v>0</v>
      </c>
      <c r="N17" s="19"/>
      <c r="O17" s="41"/>
      <c r="P17" s="18"/>
      <c r="Q17" s="65">
        <f t="shared" si="4"/>
        <v>0</v>
      </c>
      <c r="R17" s="46">
        <f t="shared" si="5"/>
        <v>0</v>
      </c>
      <c r="T17" s="20" t="s">
        <v>14</v>
      </c>
      <c r="U17" s="21"/>
      <c r="V17" s="49">
        <f>SUM(V10:V16)</f>
        <v>0</v>
      </c>
    </row>
    <row r="18" spans="1:22" s="14" customFormat="1" ht="12.75" customHeight="1" x14ac:dyDescent="0.3">
      <c r="A18" s="15"/>
      <c r="B18" s="19"/>
      <c r="C18" s="41"/>
      <c r="D18" s="18"/>
      <c r="E18" s="65">
        <f t="shared" si="0"/>
        <v>0</v>
      </c>
      <c r="F18" s="46">
        <f t="shared" si="1"/>
        <v>0</v>
      </c>
      <c r="G18" s="15"/>
      <c r="H18" s="19"/>
      <c r="I18" s="41"/>
      <c r="J18" s="18"/>
      <c r="K18" s="65">
        <f t="shared" si="2"/>
        <v>0</v>
      </c>
      <c r="L18" s="46">
        <f t="shared" si="3"/>
        <v>0</v>
      </c>
      <c r="N18" s="19"/>
      <c r="O18" s="41"/>
      <c r="P18" s="18"/>
      <c r="Q18" s="65">
        <f t="shared" si="4"/>
        <v>0</v>
      </c>
      <c r="R18" s="46">
        <f t="shared" si="5"/>
        <v>0</v>
      </c>
      <c r="T18" s="124"/>
      <c r="V18" s="125"/>
    </row>
    <row r="19" spans="1:22" s="14" customFormat="1" ht="12.75" customHeight="1" x14ac:dyDescent="0.3">
      <c r="A19" s="15"/>
      <c r="B19" s="19"/>
      <c r="C19" s="41"/>
      <c r="D19" s="18"/>
      <c r="E19" s="65">
        <f t="shared" si="0"/>
        <v>0</v>
      </c>
      <c r="F19" s="46">
        <f t="shared" si="1"/>
        <v>0</v>
      </c>
      <c r="G19" s="15"/>
      <c r="H19" s="19"/>
      <c r="I19" s="41"/>
      <c r="J19" s="18"/>
      <c r="K19" s="65">
        <f t="shared" si="2"/>
        <v>0</v>
      </c>
      <c r="L19" s="46">
        <f t="shared" si="3"/>
        <v>0</v>
      </c>
      <c r="N19" s="19"/>
      <c r="O19" s="41"/>
      <c r="P19" s="18"/>
      <c r="Q19" s="65">
        <f t="shared" si="4"/>
        <v>0</v>
      </c>
      <c r="R19" s="46">
        <f t="shared" si="5"/>
        <v>0</v>
      </c>
      <c r="T19" s="124"/>
      <c r="V19" s="125"/>
    </row>
    <row r="20" spans="1:22" s="14" customFormat="1" ht="12.75" customHeight="1" x14ac:dyDescent="0.3">
      <c r="A20" s="15"/>
      <c r="B20" s="19"/>
      <c r="C20" s="41"/>
      <c r="D20" s="18"/>
      <c r="E20" s="65">
        <f t="shared" si="0"/>
        <v>0</v>
      </c>
      <c r="F20" s="46">
        <f t="shared" si="1"/>
        <v>0</v>
      </c>
      <c r="G20" s="15"/>
      <c r="H20" s="19"/>
      <c r="I20" s="41"/>
      <c r="J20" s="18"/>
      <c r="K20" s="65">
        <f t="shared" si="2"/>
        <v>0</v>
      </c>
      <c r="L20" s="46">
        <f t="shared" si="3"/>
        <v>0</v>
      </c>
      <c r="N20" s="19"/>
      <c r="O20" s="41"/>
      <c r="P20" s="18"/>
      <c r="Q20" s="65">
        <f t="shared" si="4"/>
        <v>0</v>
      </c>
      <c r="R20" s="46">
        <f t="shared" si="5"/>
        <v>0</v>
      </c>
      <c r="T20" s="124"/>
      <c r="V20" s="125"/>
    </row>
    <row r="21" spans="1:22" s="14" customFormat="1" ht="12.75" customHeight="1" x14ac:dyDescent="0.3">
      <c r="A21" s="15"/>
      <c r="B21" s="19"/>
      <c r="C21" s="41"/>
      <c r="D21" s="18"/>
      <c r="E21" s="65">
        <f t="shared" si="0"/>
        <v>0</v>
      </c>
      <c r="F21" s="46">
        <f t="shared" si="1"/>
        <v>0</v>
      </c>
      <c r="G21" s="15"/>
      <c r="H21" s="19"/>
      <c r="I21" s="41"/>
      <c r="J21" s="18"/>
      <c r="K21" s="65">
        <f t="shared" si="2"/>
        <v>0</v>
      </c>
      <c r="L21" s="46">
        <f t="shared" si="3"/>
        <v>0</v>
      </c>
      <c r="N21" s="19"/>
      <c r="O21" s="41"/>
      <c r="P21" s="18"/>
      <c r="Q21" s="65">
        <f t="shared" si="4"/>
        <v>0</v>
      </c>
      <c r="R21" s="46">
        <f t="shared" si="5"/>
        <v>0</v>
      </c>
      <c r="T21" s="111" t="s">
        <v>90</v>
      </c>
      <c r="U21" s="32"/>
      <c r="V21" s="112"/>
    </row>
    <row r="22" spans="1:22" s="14" customFormat="1" ht="12.75" customHeight="1" thickBot="1" x14ac:dyDescent="0.35">
      <c r="A22" s="15"/>
      <c r="B22" s="19"/>
      <c r="C22" s="41"/>
      <c r="D22" s="18"/>
      <c r="E22" s="65">
        <f t="shared" si="0"/>
        <v>0</v>
      </c>
      <c r="F22" s="46">
        <f t="shared" si="1"/>
        <v>0</v>
      </c>
      <c r="G22" s="15"/>
      <c r="H22" s="19"/>
      <c r="I22" s="41"/>
      <c r="J22" s="18"/>
      <c r="K22" s="65">
        <f t="shared" si="2"/>
        <v>0</v>
      </c>
      <c r="L22" s="46">
        <f t="shared" si="3"/>
        <v>0</v>
      </c>
      <c r="N22" s="19"/>
      <c r="O22" s="41"/>
      <c r="P22" s="18"/>
      <c r="Q22" s="65">
        <f t="shared" si="4"/>
        <v>0</v>
      </c>
      <c r="R22" s="46">
        <f t="shared" si="5"/>
        <v>0</v>
      </c>
      <c r="T22" s="113" t="s">
        <v>10</v>
      </c>
      <c r="U22" s="15" t="s">
        <v>11</v>
      </c>
      <c r="V22" s="112" t="s">
        <v>9</v>
      </c>
    </row>
    <row r="23" spans="1:22" s="14" customFormat="1" ht="12.75" customHeight="1" x14ac:dyDescent="0.3">
      <c r="A23" s="15"/>
      <c r="B23" s="19"/>
      <c r="C23" s="41"/>
      <c r="D23" s="18"/>
      <c r="E23" s="65">
        <f t="shared" si="0"/>
        <v>0</v>
      </c>
      <c r="F23" s="46">
        <f t="shared" si="1"/>
        <v>0</v>
      </c>
      <c r="G23" s="15"/>
      <c r="H23" s="19"/>
      <c r="I23" s="41"/>
      <c r="J23" s="18"/>
      <c r="K23" s="65">
        <f t="shared" si="2"/>
        <v>0</v>
      </c>
      <c r="L23" s="46">
        <f t="shared" si="3"/>
        <v>0</v>
      </c>
      <c r="N23" s="19"/>
      <c r="O23" s="41"/>
      <c r="P23" s="18"/>
      <c r="Q23" s="65">
        <f t="shared" si="4"/>
        <v>0</v>
      </c>
      <c r="R23" s="46">
        <f t="shared" si="5"/>
        <v>0</v>
      </c>
      <c r="T23" s="122"/>
      <c r="U23" s="123"/>
      <c r="V23" s="127"/>
    </row>
    <row r="24" spans="1:22" s="14" customFormat="1" ht="12.75" customHeight="1" x14ac:dyDescent="0.3">
      <c r="A24" s="15"/>
      <c r="B24" s="19"/>
      <c r="C24" s="41"/>
      <c r="D24" s="18"/>
      <c r="E24" s="65">
        <f t="shared" si="0"/>
        <v>0</v>
      </c>
      <c r="F24" s="46">
        <f t="shared" si="1"/>
        <v>0</v>
      </c>
      <c r="G24" s="15"/>
      <c r="H24" s="19"/>
      <c r="I24" s="41"/>
      <c r="J24" s="18"/>
      <c r="K24" s="65">
        <f t="shared" si="2"/>
        <v>0</v>
      </c>
      <c r="L24" s="46">
        <f t="shared" si="3"/>
        <v>0</v>
      </c>
      <c r="N24" s="19"/>
      <c r="O24" s="41"/>
      <c r="P24" s="18"/>
      <c r="Q24" s="65">
        <f t="shared" si="4"/>
        <v>0</v>
      </c>
      <c r="R24" s="46">
        <f t="shared" si="5"/>
        <v>0</v>
      </c>
      <c r="T24" s="19"/>
      <c r="U24" s="41"/>
      <c r="V24" s="61"/>
    </row>
    <row r="25" spans="1:22" s="14" customFormat="1" ht="12.75" customHeight="1" x14ac:dyDescent="0.3">
      <c r="A25" s="15"/>
      <c r="B25" s="19"/>
      <c r="C25" s="41"/>
      <c r="D25" s="18"/>
      <c r="E25" s="65">
        <f t="shared" si="0"/>
        <v>0</v>
      </c>
      <c r="F25" s="46">
        <f t="shared" si="1"/>
        <v>0</v>
      </c>
      <c r="G25" s="15"/>
      <c r="H25" s="19"/>
      <c r="I25" s="41"/>
      <c r="J25" s="18"/>
      <c r="K25" s="65">
        <f t="shared" si="2"/>
        <v>0</v>
      </c>
      <c r="L25" s="46">
        <f t="shared" si="3"/>
        <v>0</v>
      </c>
      <c r="N25" s="19"/>
      <c r="O25" s="41"/>
      <c r="P25" s="18"/>
      <c r="Q25" s="65">
        <f t="shared" si="4"/>
        <v>0</v>
      </c>
      <c r="R25" s="46">
        <f t="shared" si="5"/>
        <v>0</v>
      </c>
      <c r="T25" s="19"/>
      <c r="U25" s="41"/>
      <c r="V25" s="61"/>
    </row>
    <row r="26" spans="1:22" s="14" customFormat="1" ht="12.75" customHeight="1" x14ac:dyDescent="0.3">
      <c r="A26" s="15"/>
      <c r="B26" s="19"/>
      <c r="C26" s="41"/>
      <c r="D26" s="18"/>
      <c r="E26" s="65">
        <f t="shared" si="0"/>
        <v>0</v>
      </c>
      <c r="F26" s="46">
        <f t="shared" si="1"/>
        <v>0</v>
      </c>
      <c r="G26" s="15"/>
      <c r="H26" s="19"/>
      <c r="I26" s="41"/>
      <c r="J26" s="18"/>
      <c r="K26" s="65">
        <f t="shared" si="2"/>
        <v>0</v>
      </c>
      <c r="L26" s="46">
        <f t="shared" si="3"/>
        <v>0</v>
      </c>
      <c r="N26" s="19"/>
      <c r="O26" s="41"/>
      <c r="P26" s="18"/>
      <c r="Q26" s="65">
        <f t="shared" si="4"/>
        <v>0</v>
      </c>
      <c r="R26" s="46">
        <f t="shared" si="5"/>
        <v>0</v>
      </c>
      <c r="T26" s="19"/>
      <c r="U26" s="41"/>
      <c r="V26" s="61"/>
    </row>
    <row r="27" spans="1:22" s="14" customFormat="1" ht="12.75" customHeight="1" x14ac:dyDescent="0.3">
      <c r="A27" s="15"/>
      <c r="B27" s="19"/>
      <c r="C27" s="41"/>
      <c r="D27" s="18"/>
      <c r="E27" s="65">
        <f t="shared" si="0"/>
        <v>0</v>
      </c>
      <c r="F27" s="46">
        <f t="shared" si="1"/>
        <v>0</v>
      </c>
      <c r="G27" s="15"/>
      <c r="H27" s="19"/>
      <c r="I27" s="41"/>
      <c r="J27" s="18"/>
      <c r="K27" s="65">
        <f t="shared" si="2"/>
        <v>0</v>
      </c>
      <c r="L27" s="46">
        <f t="shared" si="3"/>
        <v>0</v>
      </c>
      <c r="N27" s="19"/>
      <c r="O27" s="41"/>
      <c r="P27" s="18"/>
      <c r="Q27" s="65">
        <f t="shared" si="4"/>
        <v>0</v>
      </c>
      <c r="R27" s="46">
        <f t="shared" si="5"/>
        <v>0</v>
      </c>
      <c r="T27" s="19"/>
      <c r="U27" s="41"/>
      <c r="V27" s="61"/>
    </row>
    <row r="28" spans="1:22" s="14" customFormat="1" ht="12.75" customHeight="1" x14ac:dyDescent="0.3">
      <c r="A28" s="15"/>
      <c r="B28" s="19"/>
      <c r="C28" s="41"/>
      <c r="D28" s="18"/>
      <c r="E28" s="65">
        <f t="shared" si="0"/>
        <v>0</v>
      </c>
      <c r="F28" s="46">
        <f t="shared" si="1"/>
        <v>0</v>
      </c>
      <c r="G28" s="15"/>
      <c r="H28" s="19"/>
      <c r="I28" s="41"/>
      <c r="J28" s="18"/>
      <c r="K28" s="65">
        <f t="shared" si="2"/>
        <v>0</v>
      </c>
      <c r="L28" s="46">
        <f t="shared" si="3"/>
        <v>0</v>
      </c>
      <c r="N28" s="19"/>
      <c r="O28" s="41"/>
      <c r="P28" s="18"/>
      <c r="Q28" s="65">
        <f t="shared" si="4"/>
        <v>0</v>
      </c>
      <c r="R28" s="46">
        <f t="shared" si="5"/>
        <v>0</v>
      </c>
      <c r="T28" s="19"/>
      <c r="U28" s="41"/>
      <c r="V28" s="61"/>
    </row>
    <row r="29" spans="1:22" s="14" customFormat="1" ht="12.75" customHeight="1" thickBot="1" x14ac:dyDescent="0.35">
      <c r="A29" s="15"/>
      <c r="B29" s="19"/>
      <c r="C29" s="41"/>
      <c r="D29" s="18"/>
      <c r="E29" s="65">
        <f t="shared" si="0"/>
        <v>0</v>
      </c>
      <c r="F29" s="46">
        <f t="shared" si="1"/>
        <v>0</v>
      </c>
      <c r="G29" s="15"/>
      <c r="H29" s="19"/>
      <c r="I29" s="41"/>
      <c r="J29" s="18"/>
      <c r="K29" s="65">
        <f t="shared" si="2"/>
        <v>0</v>
      </c>
      <c r="L29" s="46">
        <f t="shared" si="3"/>
        <v>0</v>
      </c>
      <c r="N29" s="19"/>
      <c r="O29" s="41"/>
      <c r="P29" s="18"/>
      <c r="Q29" s="65">
        <f t="shared" si="4"/>
        <v>0</v>
      </c>
      <c r="R29" s="46">
        <f t="shared" si="5"/>
        <v>0</v>
      </c>
      <c r="T29" s="19"/>
      <c r="U29" s="41"/>
      <c r="V29" s="18"/>
    </row>
    <row r="30" spans="1:22" s="14" customFormat="1" ht="12.75" customHeight="1" thickBot="1" x14ac:dyDescent="0.35">
      <c r="A30" s="15"/>
      <c r="B30" s="19"/>
      <c r="C30" s="41"/>
      <c r="D30" s="18"/>
      <c r="E30" s="65">
        <f t="shared" si="0"/>
        <v>0</v>
      </c>
      <c r="F30" s="46">
        <f t="shared" si="1"/>
        <v>0</v>
      </c>
      <c r="G30" s="15"/>
      <c r="H30" s="19"/>
      <c r="I30" s="41"/>
      <c r="J30" s="18"/>
      <c r="K30" s="65">
        <f t="shared" si="2"/>
        <v>0</v>
      </c>
      <c r="L30" s="46">
        <f t="shared" si="3"/>
        <v>0</v>
      </c>
      <c r="N30" s="19"/>
      <c r="O30" s="41"/>
      <c r="P30" s="18"/>
      <c r="Q30" s="65">
        <f t="shared" si="4"/>
        <v>0</v>
      </c>
      <c r="R30" s="46">
        <f t="shared" si="5"/>
        <v>0</v>
      </c>
      <c r="T30" s="20" t="s">
        <v>14</v>
      </c>
      <c r="U30" s="21"/>
      <c r="V30" s="49">
        <f>SUM(V23:V29)</f>
        <v>0</v>
      </c>
    </row>
    <row r="31" spans="1:22" s="14" customFormat="1" ht="12.75" customHeight="1" x14ac:dyDescent="0.3">
      <c r="A31" s="15"/>
      <c r="B31" s="19"/>
      <c r="C31" s="41"/>
      <c r="D31" s="18"/>
      <c r="E31" s="65">
        <f t="shared" si="0"/>
        <v>0</v>
      </c>
      <c r="F31" s="46">
        <f t="shared" si="1"/>
        <v>0</v>
      </c>
      <c r="G31" s="15"/>
      <c r="H31" s="19"/>
      <c r="I31" s="41"/>
      <c r="J31" s="18"/>
      <c r="K31" s="65">
        <f t="shared" si="2"/>
        <v>0</v>
      </c>
      <c r="L31" s="46">
        <f t="shared" si="3"/>
        <v>0</v>
      </c>
      <c r="N31" s="19"/>
      <c r="O31" s="41"/>
      <c r="P31" s="18"/>
      <c r="Q31" s="65">
        <f t="shared" si="4"/>
        <v>0</v>
      </c>
      <c r="R31" s="46">
        <f t="shared" si="5"/>
        <v>0</v>
      </c>
      <c r="T31" s="124"/>
      <c r="V31" s="125"/>
    </row>
    <row r="32" spans="1:22" s="14" customFormat="1" ht="12.75" customHeight="1" x14ac:dyDescent="0.3">
      <c r="A32" s="15"/>
      <c r="B32" s="19"/>
      <c r="C32" s="41"/>
      <c r="D32" s="18"/>
      <c r="E32" s="65">
        <f t="shared" si="0"/>
        <v>0</v>
      </c>
      <c r="F32" s="46">
        <f t="shared" si="1"/>
        <v>0</v>
      </c>
      <c r="G32" s="15"/>
      <c r="H32" s="19"/>
      <c r="I32" s="41"/>
      <c r="J32" s="18"/>
      <c r="K32" s="65">
        <f t="shared" si="2"/>
        <v>0</v>
      </c>
      <c r="L32" s="46">
        <f t="shared" si="3"/>
        <v>0</v>
      </c>
      <c r="N32" s="19"/>
      <c r="O32" s="41"/>
      <c r="P32" s="18"/>
      <c r="Q32" s="65">
        <f t="shared" si="4"/>
        <v>0</v>
      </c>
      <c r="R32" s="46">
        <f t="shared" si="5"/>
        <v>0</v>
      </c>
      <c r="T32" s="124"/>
      <c r="V32" s="125"/>
    </row>
    <row r="33" spans="1:22" s="14" customFormat="1" ht="12.75" customHeight="1" x14ac:dyDescent="0.3">
      <c r="A33" s="15"/>
      <c r="B33" s="19"/>
      <c r="C33" s="41"/>
      <c r="D33" s="18"/>
      <c r="E33" s="65">
        <f t="shared" si="0"/>
        <v>0</v>
      </c>
      <c r="F33" s="46">
        <f t="shared" si="1"/>
        <v>0</v>
      </c>
      <c r="G33" s="15"/>
      <c r="H33" s="19"/>
      <c r="I33" s="41"/>
      <c r="J33" s="18"/>
      <c r="K33" s="65">
        <f t="shared" si="2"/>
        <v>0</v>
      </c>
      <c r="L33" s="46">
        <f t="shared" si="3"/>
        <v>0</v>
      </c>
      <c r="N33" s="19"/>
      <c r="O33" s="41"/>
      <c r="P33" s="18"/>
      <c r="Q33" s="65">
        <f t="shared" si="4"/>
        <v>0</v>
      </c>
      <c r="R33" s="46">
        <f t="shared" si="5"/>
        <v>0</v>
      </c>
      <c r="T33" s="124"/>
      <c r="V33" s="125"/>
    </row>
    <row r="34" spans="1:22" s="14" customFormat="1" ht="12.75" customHeight="1" x14ac:dyDescent="0.3">
      <c r="A34" s="15"/>
      <c r="B34" s="19"/>
      <c r="C34" s="41"/>
      <c r="D34" s="18"/>
      <c r="E34" s="65">
        <f t="shared" si="0"/>
        <v>0</v>
      </c>
      <c r="F34" s="46">
        <f t="shared" si="1"/>
        <v>0</v>
      </c>
      <c r="G34" s="15"/>
      <c r="H34" s="19"/>
      <c r="I34" s="41"/>
      <c r="J34" s="18"/>
      <c r="K34" s="65">
        <f t="shared" si="2"/>
        <v>0</v>
      </c>
      <c r="L34" s="46">
        <f t="shared" si="3"/>
        <v>0</v>
      </c>
      <c r="N34" s="19"/>
      <c r="O34" s="41"/>
      <c r="P34" s="18"/>
      <c r="Q34" s="65">
        <f t="shared" si="4"/>
        <v>0</v>
      </c>
      <c r="R34" s="46">
        <f t="shared" si="5"/>
        <v>0</v>
      </c>
      <c r="T34" s="111" t="s">
        <v>89</v>
      </c>
      <c r="U34" s="32"/>
      <c r="V34" s="112"/>
    </row>
    <row r="35" spans="1:22" s="14" customFormat="1" ht="12.75" customHeight="1" thickBot="1" x14ac:dyDescent="0.35">
      <c r="A35" s="15"/>
      <c r="B35" s="19"/>
      <c r="C35" s="41"/>
      <c r="D35" s="18"/>
      <c r="E35" s="65">
        <f t="shared" si="0"/>
        <v>0</v>
      </c>
      <c r="F35" s="46">
        <f t="shared" si="1"/>
        <v>0</v>
      </c>
      <c r="G35" s="15"/>
      <c r="H35" s="19"/>
      <c r="I35" s="41"/>
      <c r="J35" s="18"/>
      <c r="K35" s="65">
        <f t="shared" si="2"/>
        <v>0</v>
      </c>
      <c r="L35" s="46">
        <f t="shared" si="3"/>
        <v>0</v>
      </c>
      <c r="N35" s="19"/>
      <c r="O35" s="41"/>
      <c r="P35" s="18"/>
      <c r="Q35" s="65">
        <f t="shared" si="4"/>
        <v>0</v>
      </c>
      <c r="R35" s="46">
        <f t="shared" si="5"/>
        <v>0</v>
      </c>
      <c r="T35" s="113" t="s">
        <v>10</v>
      </c>
      <c r="U35" s="15" t="s">
        <v>11</v>
      </c>
      <c r="V35" s="112" t="s">
        <v>9</v>
      </c>
    </row>
    <row r="36" spans="1:22" s="14" customFormat="1" ht="12.75" customHeight="1" x14ac:dyDescent="0.3">
      <c r="A36" s="15"/>
      <c r="B36" s="19"/>
      <c r="C36" s="41"/>
      <c r="D36" s="18"/>
      <c r="E36" s="65">
        <f t="shared" si="0"/>
        <v>0</v>
      </c>
      <c r="F36" s="46">
        <f t="shared" si="1"/>
        <v>0</v>
      </c>
      <c r="G36" s="15"/>
      <c r="H36" s="19"/>
      <c r="I36" s="41"/>
      <c r="J36" s="18"/>
      <c r="K36" s="65">
        <f t="shared" si="2"/>
        <v>0</v>
      </c>
      <c r="L36" s="46">
        <f t="shared" si="3"/>
        <v>0</v>
      </c>
      <c r="N36" s="19"/>
      <c r="O36" s="41"/>
      <c r="P36" s="18"/>
      <c r="Q36" s="65">
        <f t="shared" si="4"/>
        <v>0</v>
      </c>
      <c r="R36" s="46">
        <f t="shared" si="5"/>
        <v>0</v>
      </c>
      <c r="T36" s="122"/>
      <c r="U36" s="123"/>
      <c r="V36" s="127"/>
    </row>
    <row r="37" spans="1:22" s="14" customFormat="1" ht="12.75" customHeight="1" x14ac:dyDescent="0.3">
      <c r="A37" s="15"/>
      <c r="B37" s="19"/>
      <c r="C37" s="41"/>
      <c r="D37" s="18"/>
      <c r="E37" s="65">
        <f t="shared" si="0"/>
        <v>0</v>
      </c>
      <c r="F37" s="46">
        <f t="shared" si="1"/>
        <v>0</v>
      </c>
      <c r="G37" s="15"/>
      <c r="H37" s="19"/>
      <c r="I37" s="41"/>
      <c r="J37" s="18"/>
      <c r="K37" s="65">
        <f t="shared" si="2"/>
        <v>0</v>
      </c>
      <c r="L37" s="46">
        <f t="shared" si="3"/>
        <v>0</v>
      </c>
      <c r="N37" s="19"/>
      <c r="O37" s="41"/>
      <c r="P37" s="18"/>
      <c r="Q37" s="65">
        <f t="shared" si="4"/>
        <v>0</v>
      </c>
      <c r="R37" s="46">
        <f t="shared" si="5"/>
        <v>0</v>
      </c>
      <c r="T37" s="19"/>
      <c r="U37" s="41"/>
      <c r="V37" s="61"/>
    </row>
    <row r="38" spans="1:22" s="14" customFormat="1" ht="12.75" customHeight="1" x14ac:dyDescent="0.3">
      <c r="A38" s="15"/>
      <c r="B38" s="19"/>
      <c r="C38" s="41"/>
      <c r="D38" s="18"/>
      <c r="E38" s="65">
        <f t="shared" si="0"/>
        <v>0</v>
      </c>
      <c r="F38" s="46">
        <f t="shared" si="1"/>
        <v>0</v>
      </c>
      <c r="G38" s="15"/>
      <c r="H38" s="19"/>
      <c r="I38" s="41"/>
      <c r="J38" s="18"/>
      <c r="K38" s="65">
        <f t="shared" si="2"/>
        <v>0</v>
      </c>
      <c r="L38" s="46">
        <f t="shared" si="3"/>
        <v>0</v>
      </c>
      <c r="N38" s="19"/>
      <c r="O38" s="41"/>
      <c r="P38" s="18"/>
      <c r="Q38" s="65">
        <f t="shared" si="4"/>
        <v>0</v>
      </c>
      <c r="R38" s="46">
        <f t="shared" si="5"/>
        <v>0</v>
      </c>
      <c r="T38" s="19"/>
      <c r="U38" s="41"/>
      <c r="V38" s="61"/>
    </row>
    <row r="39" spans="1:22" s="14" customFormat="1" ht="12.75" customHeight="1" x14ac:dyDescent="0.3">
      <c r="A39" s="15"/>
      <c r="B39" s="19"/>
      <c r="C39" s="41"/>
      <c r="D39" s="18"/>
      <c r="E39" s="65">
        <f t="shared" si="0"/>
        <v>0</v>
      </c>
      <c r="F39" s="46">
        <f t="shared" si="1"/>
        <v>0</v>
      </c>
      <c r="G39" s="15"/>
      <c r="H39" s="19"/>
      <c r="I39" s="41"/>
      <c r="J39" s="18"/>
      <c r="K39" s="65">
        <f t="shared" si="2"/>
        <v>0</v>
      </c>
      <c r="L39" s="46">
        <f t="shared" si="3"/>
        <v>0</v>
      </c>
      <c r="N39" s="19"/>
      <c r="O39" s="41"/>
      <c r="P39" s="18"/>
      <c r="Q39" s="65">
        <f t="shared" si="4"/>
        <v>0</v>
      </c>
      <c r="R39" s="46">
        <f t="shared" si="5"/>
        <v>0</v>
      </c>
      <c r="T39" s="19"/>
      <c r="U39" s="41"/>
      <c r="V39" s="61"/>
    </row>
    <row r="40" spans="1:22" s="14" customFormat="1" ht="12.75" customHeight="1" x14ac:dyDescent="0.3">
      <c r="A40" s="15"/>
      <c r="B40" s="19"/>
      <c r="C40" s="41"/>
      <c r="D40" s="18"/>
      <c r="E40" s="65">
        <f t="shared" si="0"/>
        <v>0</v>
      </c>
      <c r="F40" s="46">
        <f t="shared" si="1"/>
        <v>0</v>
      </c>
      <c r="G40" s="15"/>
      <c r="H40" s="19"/>
      <c r="I40" s="41"/>
      <c r="J40" s="18"/>
      <c r="K40" s="65">
        <f t="shared" si="2"/>
        <v>0</v>
      </c>
      <c r="L40" s="46">
        <f t="shared" si="3"/>
        <v>0</v>
      </c>
      <c r="N40" s="19"/>
      <c r="O40" s="41"/>
      <c r="P40" s="18"/>
      <c r="Q40" s="65">
        <f t="shared" si="4"/>
        <v>0</v>
      </c>
      <c r="R40" s="46">
        <f t="shared" si="5"/>
        <v>0</v>
      </c>
      <c r="T40" s="19"/>
      <c r="U40" s="41"/>
      <c r="V40" s="61"/>
    </row>
    <row r="41" spans="1:22" s="14" customFormat="1" ht="12.75" customHeight="1" x14ac:dyDescent="0.3">
      <c r="A41" s="15"/>
      <c r="B41" s="19"/>
      <c r="C41" s="41"/>
      <c r="D41" s="18"/>
      <c r="E41" s="65">
        <f t="shared" si="0"/>
        <v>0</v>
      </c>
      <c r="F41" s="46">
        <f t="shared" si="1"/>
        <v>0</v>
      </c>
      <c r="G41" s="15"/>
      <c r="H41" s="19"/>
      <c r="I41" s="41"/>
      <c r="J41" s="18"/>
      <c r="K41" s="65">
        <f t="shared" si="2"/>
        <v>0</v>
      </c>
      <c r="L41" s="46">
        <f t="shared" si="3"/>
        <v>0</v>
      </c>
      <c r="N41" s="19"/>
      <c r="O41" s="41"/>
      <c r="P41" s="18"/>
      <c r="Q41" s="65">
        <f t="shared" si="4"/>
        <v>0</v>
      </c>
      <c r="R41" s="46">
        <f t="shared" si="5"/>
        <v>0</v>
      </c>
      <c r="T41" s="19"/>
      <c r="U41" s="41"/>
      <c r="V41" s="61"/>
    </row>
    <row r="42" spans="1:22" s="14" customFormat="1" ht="12.75" customHeight="1" thickBot="1" x14ac:dyDescent="0.35">
      <c r="A42" s="15"/>
      <c r="B42" s="19"/>
      <c r="C42" s="41"/>
      <c r="D42" s="18"/>
      <c r="E42" s="65">
        <f t="shared" si="0"/>
        <v>0</v>
      </c>
      <c r="F42" s="46">
        <f t="shared" si="1"/>
        <v>0</v>
      </c>
      <c r="G42" s="15"/>
      <c r="H42" s="19"/>
      <c r="I42" s="41"/>
      <c r="J42" s="18"/>
      <c r="K42" s="65">
        <f t="shared" si="2"/>
        <v>0</v>
      </c>
      <c r="L42" s="46">
        <f t="shared" si="3"/>
        <v>0</v>
      </c>
      <c r="N42" s="19"/>
      <c r="O42" s="41"/>
      <c r="P42" s="18"/>
      <c r="Q42" s="65">
        <f t="shared" si="4"/>
        <v>0</v>
      </c>
      <c r="R42" s="46">
        <f t="shared" si="5"/>
        <v>0</v>
      </c>
      <c r="T42" s="19"/>
      <c r="U42" s="41"/>
      <c r="V42" s="18"/>
    </row>
    <row r="43" spans="1:22" ht="15" thickBot="1" x14ac:dyDescent="0.35">
      <c r="A43" s="23"/>
      <c r="B43" s="20" t="s">
        <v>14</v>
      </c>
      <c r="C43" s="21"/>
      <c r="D43" s="22">
        <f>SUM(D11:D42)</f>
        <v>0</v>
      </c>
      <c r="E43" s="49">
        <f>SUM(E11:E42)</f>
        <v>0</v>
      </c>
      <c r="F43" s="49">
        <f>SUM(F11:F42)</f>
        <v>0</v>
      </c>
      <c r="G43" s="15"/>
      <c r="H43" s="20" t="s">
        <v>14</v>
      </c>
      <c r="I43" s="21"/>
      <c r="J43" s="22">
        <f>SUM(J11:J42)</f>
        <v>0</v>
      </c>
      <c r="K43" s="49">
        <f>SUM(K11:K42)</f>
        <v>0</v>
      </c>
      <c r="L43" s="49">
        <f>SUM(L11:L42)</f>
        <v>0</v>
      </c>
      <c r="N43" s="20" t="s">
        <v>14</v>
      </c>
      <c r="O43" s="21"/>
      <c r="P43" s="22">
        <f>SUM(P11:P42)</f>
        <v>0</v>
      </c>
      <c r="Q43" s="49">
        <f>SUM(Q11:Q42)</f>
        <v>0</v>
      </c>
      <c r="R43" s="49">
        <f>SUM(R11:R42)</f>
        <v>0</v>
      </c>
      <c r="T43" s="20" t="s">
        <v>14</v>
      </c>
      <c r="U43" s="21"/>
      <c r="V43" s="49">
        <f>SUM(V36:V42)</f>
        <v>0</v>
      </c>
    </row>
    <row r="44" spans="1:22" ht="15" thickBot="1" x14ac:dyDescent="0.35">
      <c r="A44" s="23"/>
      <c r="B44" s="113"/>
      <c r="C44" s="15"/>
      <c r="D44" s="15"/>
      <c r="E44" s="15"/>
      <c r="F44" s="15"/>
      <c r="G44" s="15"/>
      <c r="H44" s="15"/>
      <c r="R44" s="110"/>
      <c r="T44" s="109"/>
      <c r="V44" s="110"/>
    </row>
    <row r="45" spans="1:22" ht="15" thickBot="1" x14ac:dyDescent="0.35">
      <c r="A45" s="42"/>
      <c r="B45" s="111" t="s">
        <v>31</v>
      </c>
      <c r="C45" s="32"/>
      <c r="D45" s="15"/>
      <c r="E45" s="69"/>
      <c r="F45" s="63">
        <f>+E45*$F$10</f>
        <v>0</v>
      </c>
      <c r="G45" s="15"/>
      <c r="H45" s="25"/>
      <c r="R45" s="110"/>
      <c r="T45" s="109"/>
      <c r="V45" s="110"/>
    </row>
    <row r="46" spans="1:22" ht="15" thickBot="1" x14ac:dyDescent="0.35">
      <c r="A46" s="23"/>
      <c r="B46" s="111" t="s">
        <v>33</v>
      </c>
      <c r="C46" s="32"/>
      <c r="D46" s="15"/>
      <c r="E46" s="69"/>
      <c r="F46" s="63">
        <f t="shared" ref="F46:F47" si="6">+E46*$F$10</f>
        <v>0</v>
      </c>
      <c r="G46" s="15"/>
      <c r="H46" s="15"/>
      <c r="R46" s="110"/>
      <c r="T46" s="109"/>
      <c r="V46" s="110"/>
    </row>
    <row r="47" spans="1:22" ht="15.75" customHeight="1" thickBot="1" x14ac:dyDescent="0.35">
      <c r="A47" s="23"/>
      <c r="B47" s="114" t="s">
        <v>34</v>
      </c>
      <c r="C47" s="115"/>
      <c r="D47" s="116"/>
      <c r="E47" s="69"/>
      <c r="F47" s="63">
        <f t="shared" si="6"/>
        <v>0</v>
      </c>
      <c r="G47" s="116"/>
      <c r="H47" s="116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T47" s="126"/>
      <c r="U47" s="117"/>
      <c r="V47" s="118"/>
    </row>
    <row r="48" spans="1:22" ht="15" thickBot="1" x14ac:dyDescent="0.35">
      <c r="A48" s="23"/>
      <c r="B48" s="15"/>
      <c r="C48" s="15"/>
      <c r="D48" s="43"/>
      <c r="E48" s="43"/>
      <c r="F48" s="15"/>
      <c r="G48" s="15"/>
      <c r="H48" s="32"/>
      <c r="I48" s="32"/>
      <c r="J48" s="15"/>
      <c r="K48" s="43"/>
    </row>
    <row r="49" spans="1:11" ht="15" thickBot="1" x14ac:dyDescent="0.35">
      <c r="A49" s="23"/>
      <c r="B49" s="32" t="s">
        <v>37</v>
      </c>
      <c r="C49" s="15"/>
      <c r="D49" s="43"/>
      <c r="E49" s="81"/>
      <c r="F49" s="15"/>
      <c r="G49" s="15"/>
      <c r="H49" s="32"/>
      <c r="I49" s="32"/>
      <c r="J49" s="15"/>
      <c r="K49" s="43"/>
    </row>
    <row r="50" spans="1:11" ht="15" thickBot="1" x14ac:dyDescent="0.35">
      <c r="A50" s="23"/>
      <c r="B50" s="15"/>
      <c r="C50" s="15"/>
      <c r="D50" s="43"/>
      <c r="E50" s="43"/>
      <c r="F50" s="15"/>
      <c r="G50" s="15"/>
      <c r="H50" s="32"/>
      <c r="I50" s="32"/>
      <c r="J50" s="15"/>
      <c r="K50" s="43"/>
    </row>
    <row r="51" spans="1:11" ht="15" thickBot="1" x14ac:dyDescent="0.35">
      <c r="A51" s="23"/>
      <c r="B51" s="32" t="s">
        <v>15</v>
      </c>
      <c r="C51" s="15"/>
      <c r="D51" s="15"/>
      <c r="E51" s="63">
        <f>+E53+E55+F70</f>
        <v>0</v>
      </c>
      <c r="F51" s="43"/>
      <c r="G51" s="15"/>
      <c r="H51" s="32"/>
      <c r="I51" s="32"/>
      <c r="J51" s="26"/>
      <c r="K51" s="15"/>
    </row>
    <row r="52" spans="1:11" ht="14.4" x14ac:dyDescent="0.3">
      <c r="A52" s="23"/>
      <c r="B52" s="15"/>
      <c r="C52" s="15"/>
      <c r="D52" s="15"/>
      <c r="E52" s="15"/>
      <c r="F52" s="15"/>
      <c r="G52" s="15"/>
      <c r="H52" s="15"/>
      <c r="I52" s="15"/>
      <c r="J52" s="43"/>
      <c r="K52" s="72"/>
    </row>
    <row r="53" spans="1:11" ht="14.4" x14ac:dyDescent="0.3">
      <c r="A53" s="23"/>
      <c r="B53" s="15" t="s">
        <v>19</v>
      </c>
      <c r="C53" s="15"/>
      <c r="D53" s="15"/>
      <c r="E53" s="64"/>
      <c r="F53" s="15"/>
      <c r="G53" s="15"/>
      <c r="H53" s="15"/>
      <c r="I53" s="15"/>
      <c r="J53" s="43"/>
      <c r="K53" s="72"/>
    </row>
    <row r="54" spans="1:11" ht="14.4" x14ac:dyDescent="0.3">
      <c r="A54" s="23"/>
      <c r="B54" s="15" t="s">
        <v>20</v>
      </c>
      <c r="C54" s="15"/>
      <c r="D54" s="15"/>
      <c r="E54" s="62"/>
      <c r="F54" s="15"/>
      <c r="G54" s="15"/>
      <c r="H54" s="15"/>
      <c r="I54" s="15"/>
      <c r="J54" s="43"/>
      <c r="K54" s="72"/>
    </row>
    <row r="55" spans="1:11" ht="14.4" x14ac:dyDescent="0.3">
      <c r="A55" s="31"/>
      <c r="B55" s="15" t="s">
        <v>35</v>
      </c>
      <c r="C55" s="15"/>
      <c r="D55" s="15"/>
      <c r="E55" s="77">
        <f>+F45+F46+F47</f>
        <v>0</v>
      </c>
      <c r="F55" s="29"/>
      <c r="G55" s="30"/>
      <c r="H55" s="32"/>
      <c r="I55" s="15"/>
      <c r="J55" s="43"/>
      <c r="K55" s="72"/>
    </row>
    <row r="56" spans="1:11" ht="14.4" x14ac:dyDescent="0.3">
      <c r="A56" s="31"/>
      <c r="B56" s="15"/>
      <c r="C56" s="15"/>
      <c r="D56" s="15"/>
      <c r="E56" s="79"/>
      <c r="F56" s="15"/>
      <c r="G56" s="15"/>
      <c r="H56" s="15"/>
    </row>
    <row r="57" spans="1:11" ht="14.4" x14ac:dyDescent="0.3">
      <c r="A57" s="31"/>
      <c r="B57" s="33" t="s">
        <v>32</v>
      </c>
      <c r="C57" s="34"/>
      <c r="D57" s="35"/>
      <c r="E57" s="78" t="s">
        <v>9</v>
      </c>
      <c r="F57" s="36" t="s">
        <v>13</v>
      </c>
      <c r="G57" s="15"/>
      <c r="H57" s="15"/>
      <c r="J57" s="73"/>
    </row>
    <row r="58" spans="1:11" ht="14.4" x14ac:dyDescent="0.3">
      <c r="A58" s="31"/>
      <c r="B58" s="37"/>
      <c r="C58" s="34"/>
      <c r="D58" s="35"/>
      <c r="E58" s="28"/>
      <c r="F58" s="47">
        <f>(E58/1.2)*20%</f>
        <v>0</v>
      </c>
      <c r="G58" s="15"/>
      <c r="H58" s="15"/>
    </row>
    <row r="59" spans="1:11" ht="14.4" x14ac:dyDescent="0.3">
      <c r="A59" s="15"/>
      <c r="B59" s="37"/>
      <c r="C59" s="34"/>
      <c r="D59" s="35"/>
      <c r="E59" s="28"/>
      <c r="F59" s="47">
        <f>(E59/1.2)*20%</f>
        <v>0</v>
      </c>
      <c r="G59" s="15"/>
      <c r="H59" s="15"/>
    </row>
    <row r="60" spans="1:11" ht="15.6" x14ac:dyDescent="0.3">
      <c r="A60" s="15"/>
      <c r="B60" s="37"/>
      <c r="C60" s="34"/>
      <c r="D60" s="35"/>
      <c r="E60" s="27"/>
      <c r="F60" s="47">
        <f t="shared" ref="F60:F67" si="7">(E60/1.2)*20%</f>
        <v>0</v>
      </c>
      <c r="G60" s="15"/>
      <c r="H60" s="15"/>
      <c r="I60" s="11"/>
      <c r="J60" s="11"/>
      <c r="K60" s="74"/>
    </row>
    <row r="61" spans="1:11" ht="15.6" x14ac:dyDescent="0.3">
      <c r="A61" s="15"/>
      <c r="B61" s="37"/>
      <c r="C61" s="34"/>
      <c r="D61" s="35"/>
      <c r="E61" s="27"/>
      <c r="F61" s="47">
        <f t="shared" si="7"/>
        <v>0</v>
      </c>
      <c r="G61" s="15"/>
      <c r="H61" s="15"/>
      <c r="I61" s="11"/>
      <c r="J61" s="11"/>
      <c r="K61" s="75"/>
    </row>
    <row r="62" spans="1:11" ht="15.6" x14ac:dyDescent="0.3">
      <c r="A62" s="15"/>
      <c r="B62" s="37"/>
      <c r="C62" s="34"/>
      <c r="D62" s="35"/>
      <c r="E62" s="27"/>
      <c r="F62" s="47">
        <f t="shared" si="7"/>
        <v>0</v>
      </c>
      <c r="G62" s="15"/>
      <c r="H62" s="15"/>
      <c r="I62" s="59"/>
      <c r="J62" s="59"/>
      <c r="K62" s="60"/>
    </row>
    <row r="63" spans="1:11" ht="15.6" x14ac:dyDescent="0.3">
      <c r="A63" s="15"/>
      <c r="B63" s="37"/>
      <c r="C63" s="34"/>
      <c r="D63" s="35"/>
      <c r="E63" s="27"/>
      <c r="F63" s="47">
        <f t="shared" si="7"/>
        <v>0</v>
      </c>
      <c r="G63" s="15"/>
      <c r="H63" s="15"/>
      <c r="I63" s="59"/>
      <c r="J63" s="59"/>
      <c r="K63" s="60"/>
    </row>
    <row r="64" spans="1:11" ht="14.4" x14ac:dyDescent="0.3">
      <c r="A64" s="15"/>
      <c r="B64" s="37"/>
      <c r="C64" s="34"/>
      <c r="D64" s="35"/>
      <c r="E64" s="27"/>
      <c r="F64" s="47">
        <f t="shared" si="7"/>
        <v>0</v>
      </c>
      <c r="G64" s="15"/>
      <c r="H64" s="15"/>
    </row>
    <row r="65" spans="1:8" ht="14.4" x14ac:dyDescent="0.3">
      <c r="A65" s="15"/>
      <c r="B65" s="37"/>
      <c r="C65" s="34"/>
      <c r="D65" s="35"/>
      <c r="E65" s="27"/>
      <c r="F65" s="47">
        <f t="shared" si="7"/>
        <v>0</v>
      </c>
      <c r="G65" s="15"/>
      <c r="H65" s="15"/>
    </row>
    <row r="66" spans="1:8" ht="14.4" x14ac:dyDescent="0.3">
      <c r="A66" s="15"/>
      <c r="B66" s="37"/>
      <c r="C66" s="34"/>
      <c r="D66" s="35"/>
      <c r="E66" s="27"/>
      <c r="F66" s="47">
        <f t="shared" si="7"/>
        <v>0</v>
      </c>
      <c r="G66" s="15"/>
      <c r="H66" s="15"/>
    </row>
    <row r="67" spans="1:8" ht="14.4" x14ac:dyDescent="0.3">
      <c r="A67" s="15"/>
      <c r="B67" s="37"/>
      <c r="C67" s="34"/>
      <c r="D67" s="35"/>
      <c r="E67" s="27"/>
      <c r="F67" s="47">
        <f t="shared" si="7"/>
        <v>0</v>
      </c>
      <c r="G67" s="15"/>
      <c r="H67" s="15"/>
    </row>
    <row r="68" spans="1:8" ht="14.4" x14ac:dyDescent="0.3">
      <c r="A68" s="15"/>
      <c r="B68" s="37"/>
      <c r="C68" s="34"/>
      <c r="D68" s="38" t="s">
        <v>18</v>
      </c>
      <c r="E68" s="36"/>
      <c r="F68" s="71">
        <f>SUM(F58:F67)</f>
        <v>0</v>
      </c>
      <c r="G68" s="15"/>
      <c r="H68" s="15"/>
    </row>
    <row r="69" spans="1:8" ht="15" thickBot="1" x14ac:dyDescent="0.35">
      <c r="A69" s="15"/>
      <c r="B69" s="15"/>
      <c r="C69" s="15"/>
      <c r="D69" s="15"/>
      <c r="E69" s="15"/>
      <c r="F69" s="15"/>
      <c r="G69" s="15"/>
      <c r="H69" s="15"/>
    </row>
    <row r="70" spans="1:8" ht="15" thickBot="1" x14ac:dyDescent="0.35">
      <c r="A70" s="15"/>
      <c r="B70" s="15"/>
      <c r="C70" s="15"/>
      <c r="D70" s="39" t="s">
        <v>21</v>
      </c>
      <c r="E70" s="15"/>
      <c r="F70" s="70">
        <f>+E54-F68</f>
        <v>0</v>
      </c>
      <c r="G70" s="15"/>
      <c r="H70" s="15"/>
    </row>
    <row r="71" spans="1:8" ht="15" thickBot="1" x14ac:dyDescent="0.35">
      <c r="A71" s="25"/>
      <c r="B71" s="15"/>
      <c r="C71" s="15"/>
      <c r="D71" s="15"/>
      <c r="E71" s="15"/>
      <c r="F71" s="15"/>
      <c r="G71" s="15"/>
      <c r="H71" s="15"/>
    </row>
    <row r="72" spans="1:8" ht="15" thickBot="1" x14ac:dyDescent="0.35">
      <c r="A72" s="15"/>
      <c r="B72" s="15"/>
      <c r="C72" s="15"/>
      <c r="D72" s="15" t="s">
        <v>36</v>
      </c>
      <c r="E72" s="15"/>
      <c r="F72" s="76"/>
      <c r="G72" s="15"/>
      <c r="H72" s="15"/>
    </row>
    <row r="73" spans="1:8" ht="15" thickBot="1" x14ac:dyDescent="0.35">
      <c r="A73" s="15"/>
      <c r="B73" s="15"/>
      <c r="C73" s="15"/>
      <c r="D73" s="15"/>
      <c r="E73" s="15"/>
      <c r="F73" s="15"/>
      <c r="G73" s="15"/>
      <c r="H73" s="15"/>
    </row>
    <row r="74" spans="1:8" ht="15" thickBot="1" x14ac:dyDescent="0.35">
      <c r="A74" s="15"/>
      <c r="B74" s="15"/>
      <c r="C74" s="15"/>
      <c r="D74" s="15" t="s">
        <v>16</v>
      </c>
      <c r="E74" s="15"/>
      <c r="F74" s="70">
        <f>IF(FEVRIER!E78="TVA A PAYER",0,-FEVRIER!F78-FEVRIER!F80)</f>
        <v>0</v>
      </c>
      <c r="G74" s="15"/>
      <c r="H74" s="15"/>
    </row>
    <row r="75" spans="1:8" ht="15" thickBot="1" x14ac:dyDescent="0.35">
      <c r="A75" s="15"/>
      <c r="B75" s="15"/>
      <c r="C75" s="15"/>
      <c r="D75" s="15"/>
      <c r="E75" s="15"/>
      <c r="F75" s="15"/>
      <c r="G75" s="15"/>
      <c r="H75" s="15"/>
    </row>
    <row r="76" spans="1:8" ht="15" thickBot="1" x14ac:dyDescent="0.35">
      <c r="A76" s="15"/>
      <c r="B76" s="15"/>
      <c r="C76" s="15"/>
      <c r="D76" s="15" t="s">
        <v>38</v>
      </c>
      <c r="E76" s="39"/>
      <c r="F76" s="80">
        <f>IF(JANVIER!E49="0","0",JANVIER!E49)</f>
        <v>0</v>
      </c>
      <c r="G76" s="15"/>
      <c r="H76" s="15"/>
    </row>
    <row r="77" spans="1:8" ht="15" thickBot="1" x14ac:dyDescent="0.35">
      <c r="A77" s="15"/>
      <c r="B77" s="15"/>
      <c r="C77" s="15"/>
      <c r="D77" s="15"/>
      <c r="E77" s="15"/>
      <c r="F77" s="15"/>
      <c r="G77" s="15"/>
      <c r="H77" s="15"/>
    </row>
    <row r="78" spans="1:8" ht="15" thickBot="1" x14ac:dyDescent="0.35">
      <c r="A78" s="15"/>
      <c r="B78" s="15"/>
      <c r="C78" s="15"/>
      <c r="D78" s="15"/>
      <c r="E78" s="39" t="str">
        <f>IF(F78&gt;=0,"TVA A PAYER","CREDIT DE TVA")</f>
        <v>TVA A PAYER</v>
      </c>
      <c r="F78" s="48">
        <f>IF(E49="",(F43+L43+R43+F45+F46+F47-E51-F72-F74-F76),E49)</f>
        <v>0</v>
      </c>
      <c r="G78" s="32"/>
      <c r="H78" s="15"/>
    </row>
    <row r="79" spans="1:8" ht="15" thickBot="1" x14ac:dyDescent="0.35">
      <c r="A79" s="15"/>
      <c r="B79" s="15"/>
      <c r="C79" s="15"/>
      <c r="D79" s="15"/>
      <c r="E79" s="15"/>
      <c r="F79" s="15"/>
      <c r="G79" s="15"/>
      <c r="H79" s="15"/>
    </row>
    <row r="80" spans="1:8" ht="15" thickBot="1" x14ac:dyDescent="0.35">
      <c r="A80" s="15"/>
      <c r="B80" s="15"/>
      <c r="C80" s="15"/>
      <c r="D80" s="15"/>
      <c r="E80" s="39" t="s">
        <v>26</v>
      </c>
      <c r="F80" s="81"/>
      <c r="G80" s="15"/>
      <c r="H80" s="15"/>
    </row>
    <row r="81" spans="1:8" ht="14.4" x14ac:dyDescent="0.3">
      <c r="A81" s="15"/>
      <c r="B81" s="15"/>
      <c r="C81" s="15"/>
      <c r="D81" s="15"/>
      <c r="E81" s="15"/>
      <c r="F81" s="15"/>
      <c r="G81" s="15"/>
      <c r="H81" s="15"/>
    </row>
    <row r="82" spans="1:8" ht="14.4" x14ac:dyDescent="0.3">
      <c r="A82" s="15"/>
      <c r="B82" s="15"/>
      <c r="C82" s="15"/>
      <c r="D82" s="15"/>
      <c r="E82" s="15"/>
      <c r="F82" s="15"/>
      <c r="G82" s="15"/>
      <c r="H82" s="15"/>
    </row>
    <row r="83" spans="1:8" ht="14.4" x14ac:dyDescent="0.3">
      <c r="A83" s="15"/>
      <c r="B83" s="15"/>
      <c r="C83" s="15"/>
      <c r="D83" s="15"/>
      <c r="E83" s="15"/>
      <c r="F83" s="15"/>
      <c r="G83" s="15"/>
      <c r="H83" s="15"/>
    </row>
    <row r="84" spans="1:8" ht="14.4" x14ac:dyDescent="0.3">
      <c r="A84" s="15"/>
      <c r="B84" s="15"/>
      <c r="C84" s="15"/>
      <c r="D84" s="15"/>
      <c r="E84" s="15"/>
      <c r="F84" s="15"/>
      <c r="G84" s="15"/>
      <c r="H84" s="15"/>
    </row>
    <row r="85" spans="1:8" ht="14.4" x14ac:dyDescent="0.3">
      <c r="A85" s="15"/>
      <c r="B85" s="15"/>
      <c r="C85" s="15"/>
      <c r="D85" s="15"/>
      <c r="E85" s="15"/>
      <c r="F85" s="15"/>
      <c r="G85" s="15"/>
      <c r="H85" s="15"/>
    </row>
    <row r="86" spans="1:8" ht="14.4" x14ac:dyDescent="0.3">
      <c r="A86" s="15"/>
      <c r="B86" s="15"/>
      <c r="C86" s="15"/>
      <c r="D86" s="15"/>
      <c r="E86" s="15"/>
      <c r="F86" s="15"/>
      <c r="G86" s="15"/>
      <c r="H86" s="15"/>
    </row>
    <row r="87" spans="1:8" ht="14.4" x14ac:dyDescent="0.3">
      <c r="A87" s="15"/>
      <c r="B87" s="15"/>
      <c r="C87" s="15"/>
      <c r="D87" s="15"/>
      <c r="E87" s="15"/>
      <c r="F87" s="15"/>
      <c r="G87" s="15"/>
      <c r="H87" s="15"/>
    </row>
    <row r="88" spans="1:8" ht="14.4" x14ac:dyDescent="0.3">
      <c r="A88" s="15"/>
      <c r="B88" s="15"/>
      <c r="C88" s="15"/>
      <c r="D88" s="15"/>
      <c r="E88" s="15"/>
      <c r="F88" s="15"/>
      <c r="G88" s="15"/>
      <c r="H88" s="15"/>
    </row>
    <row r="89" spans="1:8" ht="14.4" x14ac:dyDescent="0.3">
      <c r="A89" s="15"/>
      <c r="B89" s="15"/>
      <c r="C89" s="15"/>
      <c r="D89" s="15"/>
      <c r="E89" s="15"/>
      <c r="F89" s="15"/>
      <c r="G89" s="15"/>
      <c r="H89" s="15"/>
    </row>
    <row r="90" spans="1:8" ht="14.4" x14ac:dyDescent="0.3">
      <c r="A90" s="15"/>
      <c r="B90" s="15"/>
      <c r="C90" s="15"/>
      <c r="D90" s="15"/>
      <c r="E90" s="15"/>
      <c r="F90" s="15"/>
      <c r="G90" s="15"/>
      <c r="H90" s="15"/>
    </row>
    <row r="91" spans="1:8" ht="14.4" x14ac:dyDescent="0.3">
      <c r="A91" s="15"/>
      <c r="B91" s="15"/>
      <c r="C91" s="15"/>
      <c r="D91" s="15"/>
      <c r="E91" s="15"/>
      <c r="F91" s="15"/>
      <c r="G91" s="15"/>
      <c r="H91" s="15"/>
    </row>
    <row r="92" spans="1:8" ht="14.4" x14ac:dyDescent="0.3">
      <c r="A92" s="15"/>
      <c r="B92" s="15"/>
      <c r="C92" s="15"/>
      <c r="D92" s="15"/>
      <c r="E92" s="15"/>
      <c r="F92" s="15"/>
      <c r="G92" s="15"/>
      <c r="H92" s="15"/>
    </row>
    <row r="93" spans="1:8" ht="14.4" x14ac:dyDescent="0.3">
      <c r="A93" s="15"/>
      <c r="B93" s="15"/>
      <c r="C93" s="15"/>
      <c r="D93" s="15"/>
      <c r="E93" s="15"/>
      <c r="F93" s="15"/>
      <c r="G93" s="15"/>
      <c r="H93" s="15"/>
    </row>
    <row r="94" spans="1:8" ht="14.4" x14ac:dyDescent="0.3">
      <c r="A94" s="15"/>
      <c r="B94" s="15"/>
      <c r="C94" s="15"/>
      <c r="D94" s="15"/>
      <c r="E94" s="15"/>
      <c r="F94" s="15"/>
      <c r="G94" s="15"/>
      <c r="H94" s="15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  <pageSetUpPr fitToPage="1"/>
  </sheetPr>
  <dimension ref="A1:V94"/>
  <sheetViews>
    <sheetView zoomScaleNormal="100" workbookViewId="0">
      <selection activeCell="C19" sqref="C19"/>
    </sheetView>
  </sheetViews>
  <sheetFormatPr baseColWidth="10" defaultColWidth="11.44140625" defaultRowHeight="13.8" x14ac:dyDescent="0.3"/>
  <cols>
    <col min="1" max="1" width="2.88671875" style="12" customWidth="1"/>
    <col min="2" max="2" width="12.44140625" style="12" customWidth="1"/>
    <col min="3" max="3" width="28.109375" style="12" customWidth="1"/>
    <col min="4" max="4" width="29.44140625" style="12" customWidth="1"/>
    <col min="5" max="6" width="11.44140625" style="12" customWidth="1"/>
    <col min="7" max="7" width="1.77734375" style="12" customWidth="1"/>
    <col min="8" max="8" width="11.44140625" style="12"/>
    <col min="9" max="9" width="20.109375" style="12" customWidth="1"/>
    <col min="10" max="12" width="11.44140625" style="12" customWidth="1"/>
    <col min="13" max="13" width="1.88671875" style="12" customWidth="1"/>
    <col min="14" max="18" width="11.44140625" style="12"/>
    <col min="19" max="19" width="1.88671875" style="12" customWidth="1"/>
    <col min="20" max="16384" width="11.44140625" style="12"/>
  </cols>
  <sheetData>
    <row r="1" spans="1:22" s="1" customFormat="1" ht="22.95" customHeight="1" x14ac:dyDescent="0.25">
      <c r="B1" s="103" t="s">
        <v>83</v>
      </c>
      <c r="C1" s="169">
        <f>+ReleveTVA!B1</f>
        <v>0</v>
      </c>
      <c r="D1" s="170"/>
    </row>
    <row r="2" spans="1:22" s="1" customFormat="1" ht="22.95" customHeight="1" thickBot="1" x14ac:dyDescent="0.3">
      <c r="B2" s="104" t="s">
        <v>84</v>
      </c>
      <c r="C2" s="171">
        <f>+ReleveTVA!B2</f>
        <v>0</v>
      </c>
      <c r="D2" s="172"/>
    </row>
    <row r="3" spans="1:22" ht="15.6" x14ac:dyDescent="0.3">
      <c r="B3" s="11" t="s">
        <v>27</v>
      </c>
      <c r="D3" s="24"/>
    </row>
    <row r="4" spans="1:22" x14ac:dyDescent="0.3">
      <c r="F4" s="97" t="s">
        <v>71</v>
      </c>
    </row>
    <row r="5" spans="1:22" ht="14.4" thickBot="1" x14ac:dyDescent="0.35">
      <c r="F5" s="97"/>
    </row>
    <row r="6" spans="1:22" x14ac:dyDescent="0.3">
      <c r="B6" s="105" t="s">
        <v>86</v>
      </c>
      <c r="C6" s="106"/>
      <c r="D6" s="106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8"/>
      <c r="T6" s="105" t="s">
        <v>87</v>
      </c>
      <c r="U6" s="106"/>
      <c r="V6" s="108"/>
    </row>
    <row r="7" spans="1:22" x14ac:dyDescent="0.3">
      <c r="B7" s="109"/>
      <c r="F7" s="97"/>
      <c r="R7" s="110"/>
      <c r="T7" s="109"/>
      <c r="V7" s="110"/>
    </row>
    <row r="8" spans="1:22" ht="14.4" x14ac:dyDescent="0.3">
      <c r="A8" s="15"/>
      <c r="B8" s="111" t="s">
        <v>28</v>
      </c>
      <c r="C8" s="32"/>
      <c r="D8" s="15"/>
      <c r="E8" s="15"/>
      <c r="F8" s="15"/>
      <c r="G8" s="15"/>
      <c r="H8" s="32" t="s">
        <v>29</v>
      </c>
      <c r="I8" s="32"/>
      <c r="J8" s="15"/>
      <c r="K8" s="15"/>
      <c r="L8" s="15"/>
      <c r="M8" s="15"/>
      <c r="N8" s="32" t="s">
        <v>30</v>
      </c>
      <c r="O8" s="32"/>
      <c r="P8" s="15"/>
      <c r="Q8" s="15"/>
      <c r="R8" s="112"/>
      <c r="T8" s="111" t="s">
        <v>88</v>
      </c>
      <c r="U8" s="32"/>
      <c r="V8" s="112"/>
    </row>
    <row r="9" spans="1:22" ht="15" thickBot="1" x14ac:dyDescent="0.35">
      <c r="A9" s="15"/>
      <c r="B9" s="113" t="s">
        <v>10</v>
      </c>
      <c r="C9" s="15" t="s">
        <v>11</v>
      </c>
      <c r="D9" s="15" t="s">
        <v>9</v>
      </c>
      <c r="E9" s="15" t="s">
        <v>12</v>
      </c>
      <c r="F9" s="15" t="s">
        <v>13</v>
      </c>
      <c r="G9" s="15"/>
      <c r="H9" s="15" t="s">
        <v>10</v>
      </c>
      <c r="I9" s="15" t="s">
        <v>11</v>
      </c>
      <c r="J9" s="15" t="s">
        <v>9</v>
      </c>
      <c r="K9" s="15" t="s">
        <v>12</v>
      </c>
      <c r="L9" s="15" t="s">
        <v>13</v>
      </c>
      <c r="N9" s="15" t="s">
        <v>10</v>
      </c>
      <c r="O9" s="15" t="s">
        <v>11</v>
      </c>
      <c r="P9" s="15" t="s">
        <v>9</v>
      </c>
      <c r="Q9" s="15" t="s">
        <v>12</v>
      </c>
      <c r="R9" s="112" t="s">
        <v>13</v>
      </c>
      <c r="T9" s="113" t="s">
        <v>10</v>
      </c>
      <c r="U9" s="15" t="s">
        <v>11</v>
      </c>
      <c r="V9" s="112" t="s">
        <v>9</v>
      </c>
    </row>
    <row r="10" spans="1:22" s="14" customFormat="1" ht="12.75" customHeight="1" thickBot="1" x14ac:dyDescent="0.35">
      <c r="A10" s="15"/>
      <c r="B10" s="13"/>
      <c r="C10" s="16"/>
      <c r="D10" s="17"/>
      <c r="E10" s="66">
        <v>1.2</v>
      </c>
      <c r="F10" s="67">
        <v>0.2</v>
      </c>
      <c r="G10" s="15"/>
      <c r="H10" s="13"/>
      <c r="I10" s="16"/>
      <c r="J10" s="17"/>
      <c r="K10" s="66">
        <v>1.1000000000000001</v>
      </c>
      <c r="L10" s="67">
        <v>0.1</v>
      </c>
      <c r="N10" s="13"/>
      <c r="O10" s="16"/>
      <c r="P10" s="17"/>
      <c r="Q10" s="66">
        <v>1.0549999999999999</v>
      </c>
      <c r="R10" s="68">
        <v>5.5E-2</v>
      </c>
      <c r="T10" s="122"/>
      <c r="U10" s="123"/>
      <c r="V10" s="127"/>
    </row>
    <row r="11" spans="1:22" s="14" customFormat="1" ht="12.75" customHeight="1" x14ac:dyDescent="0.3">
      <c r="A11" s="15"/>
      <c r="B11" s="121"/>
      <c r="C11" s="119"/>
      <c r="D11" s="61"/>
      <c r="E11" s="65">
        <f>+D11/$E$10</f>
        <v>0</v>
      </c>
      <c r="F11" s="46">
        <f>+E11*$F$10</f>
        <v>0</v>
      </c>
      <c r="G11" s="15"/>
      <c r="H11" s="121"/>
      <c r="I11" s="119"/>
      <c r="J11" s="61"/>
      <c r="K11" s="65">
        <f>+J11/$K$10</f>
        <v>0</v>
      </c>
      <c r="L11" s="46">
        <f>+K11*$L$10</f>
        <v>0</v>
      </c>
      <c r="N11" s="121"/>
      <c r="O11" s="119"/>
      <c r="P11" s="61"/>
      <c r="Q11" s="65">
        <f>+P11/$Q$10</f>
        <v>0</v>
      </c>
      <c r="R11" s="46">
        <f>+Q11*$R$10</f>
        <v>0</v>
      </c>
      <c r="T11" s="19"/>
      <c r="U11" s="41"/>
      <c r="V11" s="61"/>
    </row>
    <row r="12" spans="1:22" s="14" customFormat="1" ht="12.75" customHeight="1" x14ac:dyDescent="0.3">
      <c r="A12" s="15"/>
      <c r="B12" s="19"/>
      <c r="C12" s="120"/>
      <c r="D12" s="61"/>
      <c r="E12" s="65">
        <f t="shared" ref="E12:E42" si="0">+D12/$E$10</f>
        <v>0</v>
      </c>
      <c r="F12" s="46">
        <f t="shared" ref="F12:F42" si="1">+E12*$F$10</f>
        <v>0</v>
      </c>
      <c r="G12" s="15"/>
      <c r="H12" s="19"/>
      <c r="I12" s="41"/>
      <c r="J12" s="61"/>
      <c r="K12" s="65">
        <f t="shared" ref="K12:K42" si="2">+J12/$K$10</f>
        <v>0</v>
      </c>
      <c r="L12" s="46">
        <f t="shared" ref="L12:L42" si="3">+K12*$L$10</f>
        <v>0</v>
      </c>
      <c r="N12" s="19"/>
      <c r="O12" s="41"/>
      <c r="P12" s="61"/>
      <c r="Q12" s="65">
        <f t="shared" ref="Q12:Q42" si="4">+P12/$Q$10</f>
        <v>0</v>
      </c>
      <c r="R12" s="46">
        <f t="shared" ref="R12:R42" si="5">+Q12*$R$10</f>
        <v>0</v>
      </c>
      <c r="T12" s="19"/>
      <c r="U12" s="41"/>
      <c r="V12" s="61"/>
    </row>
    <row r="13" spans="1:22" s="14" customFormat="1" ht="12.75" customHeight="1" x14ac:dyDescent="0.3">
      <c r="A13" s="15"/>
      <c r="B13" s="19"/>
      <c r="C13" s="41"/>
      <c r="D13" s="61"/>
      <c r="E13" s="65">
        <f t="shared" si="0"/>
        <v>0</v>
      </c>
      <c r="F13" s="46">
        <f t="shared" si="1"/>
        <v>0</v>
      </c>
      <c r="G13" s="15"/>
      <c r="H13" s="19"/>
      <c r="I13" s="41"/>
      <c r="J13" s="61"/>
      <c r="K13" s="65">
        <f t="shared" si="2"/>
        <v>0</v>
      </c>
      <c r="L13" s="46">
        <f t="shared" si="3"/>
        <v>0</v>
      </c>
      <c r="N13" s="19"/>
      <c r="O13" s="41"/>
      <c r="P13" s="61"/>
      <c r="Q13" s="65">
        <f t="shared" si="4"/>
        <v>0</v>
      </c>
      <c r="R13" s="46">
        <f t="shared" si="5"/>
        <v>0</v>
      </c>
      <c r="T13" s="19"/>
      <c r="U13" s="41"/>
      <c r="V13" s="61"/>
    </row>
    <row r="14" spans="1:22" s="14" customFormat="1" ht="12.75" customHeight="1" x14ac:dyDescent="0.3">
      <c r="A14" s="15"/>
      <c r="B14" s="19"/>
      <c r="C14" s="41"/>
      <c r="D14" s="61"/>
      <c r="E14" s="65">
        <f t="shared" si="0"/>
        <v>0</v>
      </c>
      <c r="F14" s="46">
        <f t="shared" si="1"/>
        <v>0</v>
      </c>
      <c r="G14" s="15"/>
      <c r="H14" s="19"/>
      <c r="I14" s="41"/>
      <c r="J14" s="61"/>
      <c r="K14" s="65">
        <f t="shared" si="2"/>
        <v>0</v>
      </c>
      <c r="L14" s="46">
        <f t="shared" si="3"/>
        <v>0</v>
      </c>
      <c r="N14" s="19"/>
      <c r="O14" s="41"/>
      <c r="P14" s="61"/>
      <c r="Q14" s="65">
        <f t="shared" si="4"/>
        <v>0</v>
      </c>
      <c r="R14" s="46">
        <f t="shared" si="5"/>
        <v>0</v>
      </c>
      <c r="T14" s="19"/>
      <c r="U14" s="41"/>
      <c r="V14" s="61"/>
    </row>
    <row r="15" spans="1:22" s="14" customFormat="1" ht="12.75" customHeight="1" x14ac:dyDescent="0.3">
      <c r="A15" s="15"/>
      <c r="B15" s="19"/>
      <c r="C15" s="41"/>
      <c r="D15" s="61"/>
      <c r="E15" s="65">
        <f t="shared" si="0"/>
        <v>0</v>
      </c>
      <c r="F15" s="46">
        <f t="shared" si="1"/>
        <v>0</v>
      </c>
      <c r="G15" s="15"/>
      <c r="H15" s="19"/>
      <c r="I15" s="41"/>
      <c r="J15" s="61"/>
      <c r="K15" s="65">
        <f t="shared" si="2"/>
        <v>0</v>
      </c>
      <c r="L15" s="46">
        <f t="shared" si="3"/>
        <v>0</v>
      </c>
      <c r="N15" s="19"/>
      <c r="O15" s="41"/>
      <c r="P15" s="61"/>
      <c r="Q15" s="65">
        <f t="shared" si="4"/>
        <v>0</v>
      </c>
      <c r="R15" s="46">
        <f t="shared" si="5"/>
        <v>0</v>
      </c>
      <c r="T15" s="19"/>
      <c r="U15" s="41"/>
      <c r="V15" s="61"/>
    </row>
    <row r="16" spans="1:22" s="14" customFormat="1" ht="12.75" customHeight="1" thickBot="1" x14ac:dyDescent="0.35">
      <c r="A16" s="15"/>
      <c r="B16" s="19"/>
      <c r="C16" s="41"/>
      <c r="D16" s="18"/>
      <c r="E16" s="65">
        <f t="shared" si="0"/>
        <v>0</v>
      </c>
      <c r="F16" s="46">
        <f t="shared" si="1"/>
        <v>0</v>
      </c>
      <c r="G16" s="15"/>
      <c r="H16" s="19"/>
      <c r="I16" s="41"/>
      <c r="J16" s="18"/>
      <c r="K16" s="65">
        <f t="shared" si="2"/>
        <v>0</v>
      </c>
      <c r="L16" s="46">
        <f t="shared" si="3"/>
        <v>0</v>
      </c>
      <c r="N16" s="19"/>
      <c r="O16" s="41"/>
      <c r="P16" s="18"/>
      <c r="Q16" s="65">
        <f t="shared" si="4"/>
        <v>0</v>
      </c>
      <c r="R16" s="46">
        <f t="shared" si="5"/>
        <v>0</v>
      </c>
      <c r="T16" s="19"/>
      <c r="U16" s="41"/>
      <c r="V16" s="18"/>
    </row>
    <row r="17" spans="1:22" s="14" customFormat="1" ht="12.75" customHeight="1" thickBot="1" x14ac:dyDescent="0.35">
      <c r="A17" s="15"/>
      <c r="B17" s="19"/>
      <c r="C17" s="41"/>
      <c r="D17" s="18"/>
      <c r="E17" s="65">
        <f t="shared" si="0"/>
        <v>0</v>
      </c>
      <c r="F17" s="46">
        <f t="shared" si="1"/>
        <v>0</v>
      </c>
      <c r="G17" s="15"/>
      <c r="H17" s="19"/>
      <c r="I17" s="41"/>
      <c r="J17" s="18"/>
      <c r="K17" s="65">
        <f t="shared" si="2"/>
        <v>0</v>
      </c>
      <c r="L17" s="46">
        <f t="shared" si="3"/>
        <v>0</v>
      </c>
      <c r="N17" s="19"/>
      <c r="O17" s="41"/>
      <c r="P17" s="18"/>
      <c r="Q17" s="65">
        <f t="shared" si="4"/>
        <v>0</v>
      </c>
      <c r="R17" s="46">
        <f t="shared" si="5"/>
        <v>0</v>
      </c>
      <c r="T17" s="20" t="s">
        <v>14</v>
      </c>
      <c r="U17" s="21"/>
      <c r="V17" s="49">
        <f>SUM(V10:V16)</f>
        <v>0</v>
      </c>
    </row>
    <row r="18" spans="1:22" s="14" customFormat="1" ht="12.75" customHeight="1" x14ac:dyDescent="0.3">
      <c r="A18" s="15"/>
      <c r="B18" s="19"/>
      <c r="C18" s="41"/>
      <c r="D18" s="18"/>
      <c r="E18" s="65">
        <f t="shared" si="0"/>
        <v>0</v>
      </c>
      <c r="F18" s="46">
        <f t="shared" si="1"/>
        <v>0</v>
      </c>
      <c r="G18" s="15"/>
      <c r="H18" s="19"/>
      <c r="I18" s="41"/>
      <c r="J18" s="18"/>
      <c r="K18" s="65">
        <f t="shared" si="2"/>
        <v>0</v>
      </c>
      <c r="L18" s="46">
        <f t="shared" si="3"/>
        <v>0</v>
      </c>
      <c r="N18" s="19"/>
      <c r="O18" s="41"/>
      <c r="P18" s="18"/>
      <c r="Q18" s="65">
        <f t="shared" si="4"/>
        <v>0</v>
      </c>
      <c r="R18" s="46">
        <f t="shared" si="5"/>
        <v>0</v>
      </c>
      <c r="T18" s="124"/>
      <c r="V18" s="125"/>
    </row>
    <row r="19" spans="1:22" s="14" customFormat="1" ht="12.75" customHeight="1" x14ac:dyDescent="0.3">
      <c r="A19" s="15"/>
      <c r="B19" s="19"/>
      <c r="C19" s="41"/>
      <c r="D19" s="18"/>
      <c r="E19" s="65">
        <f t="shared" si="0"/>
        <v>0</v>
      </c>
      <c r="F19" s="46">
        <f t="shared" si="1"/>
        <v>0</v>
      </c>
      <c r="G19" s="15"/>
      <c r="H19" s="19"/>
      <c r="I19" s="41"/>
      <c r="J19" s="18"/>
      <c r="K19" s="65">
        <f t="shared" si="2"/>
        <v>0</v>
      </c>
      <c r="L19" s="46">
        <f t="shared" si="3"/>
        <v>0</v>
      </c>
      <c r="N19" s="19"/>
      <c r="O19" s="41"/>
      <c r="P19" s="18"/>
      <c r="Q19" s="65">
        <f t="shared" si="4"/>
        <v>0</v>
      </c>
      <c r="R19" s="46">
        <f t="shared" si="5"/>
        <v>0</v>
      </c>
      <c r="T19" s="124"/>
      <c r="V19" s="125"/>
    </row>
    <row r="20" spans="1:22" s="14" customFormat="1" ht="12.75" customHeight="1" x14ac:dyDescent="0.3">
      <c r="A20" s="15"/>
      <c r="B20" s="19"/>
      <c r="C20" s="41"/>
      <c r="D20" s="18"/>
      <c r="E20" s="65">
        <f t="shared" si="0"/>
        <v>0</v>
      </c>
      <c r="F20" s="46">
        <f t="shared" si="1"/>
        <v>0</v>
      </c>
      <c r="G20" s="15"/>
      <c r="H20" s="19"/>
      <c r="I20" s="41"/>
      <c r="J20" s="18"/>
      <c r="K20" s="65">
        <f t="shared" si="2"/>
        <v>0</v>
      </c>
      <c r="L20" s="46">
        <f t="shared" si="3"/>
        <v>0</v>
      </c>
      <c r="N20" s="19"/>
      <c r="O20" s="41"/>
      <c r="P20" s="18"/>
      <c r="Q20" s="65">
        <f t="shared" si="4"/>
        <v>0</v>
      </c>
      <c r="R20" s="46">
        <f t="shared" si="5"/>
        <v>0</v>
      </c>
      <c r="T20" s="124"/>
      <c r="V20" s="125"/>
    </row>
    <row r="21" spans="1:22" s="14" customFormat="1" ht="12.75" customHeight="1" x14ac:dyDescent="0.3">
      <c r="A21" s="15"/>
      <c r="B21" s="19"/>
      <c r="C21" s="41"/>
      <c r="D21" s="18"/>
      <c r="E21" s="65">
        <f t="shared" si="0"/>
        <v>0</v>
      </c>
      <c r="F21" s="46">
        <f t="shared" si="1"/>
        <v>0</v>
      </c>
      <c r="G21" s="15"/>
      <c r="H21" s="19"/>
      <c r="I21" s="41"/>
      <c r="J21" s="18"/>
      <c r="K21" s="65">
        <f t="shared" si="2"/>
        <v>0</v>
      </c>
      <c r="L21" s="46">
        <f t="shared" si="3"/>
        <v>0</v>
      </c>
      <c r="N21" s="19"/>
      <c r="O21" s="41"/>
      <c r="P21" s="18"/>
      <c r="Q21" s="65">
        <f t="shared" si="4"/>
        <v>0</v>
      </c>
      <c r="R21" s="46">
        <f t="shared" si="5"/>
        <v>0</v>
      </c>
      <c r="T21" s="111" t="s">
        <v>90</v>
      </c>
      <c r="U21" s="32"/>
      <c r="V21" s="112"/>
    </row>
    <row r="22" spans="1:22" s="14" customFormat="1" ht="12.75" customHeight="1" thickBot="1" x14ac:dyDescent="0.35">
      <c r="A22" s="15"/>
      <c r="B22" s="19"/>
      <c r="C22" s="41"/>
      <c r="D22" s="18"/>
      <c r="E22" s="65">
        <f t="shared" si="0"/>
        <v>0</v>
      </c>
      <c r="F22" s="46">
        <f t="shared" si="1"/>
        <v>0</v>
      </c>
      <c r="G22" s="15"/>
      <c r="H22" s="19"/>
      <c r="I22" s="41"/>
      <c r="J22" s="18"/>
      <c r="K22" s="65">
        <f t="shared" si="2"/>
        <v>0</v>
      </c>
      <c r="L22" s="46">
        <f t="shared" si="3"/>
        <v>0</v>
      </c>
      <c r="N22" s="19"/>
      <c r="O22" s="41"/>
      <c r="P22" s="18"/>
      <c r="Q22" s="65">
        <f t="shared" si="4"/>
        <v>0</v>
      </c>
      <c r="R22" s="46">
        <f t="shared" si="5"/>
        <v>0</v>
      </c>
      <c r="T22" s="113" t="s">
        <v>10</v>
      </c>
      <c r="U22" s="15" t="s">
        <v>11</v>
      </c>
      <c r="V22" s="112" t="s">
        <v>9</v>
      </c>
    </row>
    <row r="23" spans="1:22" s="14" customFormat="1" ht="12.75" customHeight="1" x14ac:dyDescent="0.3">
      <c r="A23" s="15"/>
      <c r="B23" s="19"/>
      <c r="C23" s="41"/>
      <c r="D23" s="18"/>
      <c r="E23" s="65">
        <f t="shared" si="0"/>
        <v>0</v>
      </c>
      <c r="F23" s="46">
        <f t="shared" si="1"/>
        <v>0</v>
      </c>
      <c r="G23" s="15"/>
      <c r="H23" s="19"/>
      <c r="I23" s="41"/>
      <c r="J23" s="18"/>
      <c r="K23" s="65">
        <f t="shared" si="2"/>
        <v>0</v>
      </c>
      <c r="L23" s="46">
        <f t="shared" si="3"/>
        <v>0</v>
      </c>
      <c r="N23" s="19"/>
      <c r="O23" s="41"/>
      <c r="P23" s="18"/>
      <c r="Q23" s="65">
        <f t="shared" si="4"/>
        <v>0</v>
      </c>
      <c r="R23" s="46">
        <f t="shared" si="5"/>
        <v>0</v>
      </c>
      <c r="T23" s="122"/>
      <c r="U23" s="123"/>
      <c r="V23" s="127"/>
    </row>
    <row r="24" spans="1:22" s="14" customFormat="1" ht="12.75" customHeight="1" x14ac:dyDescent="0.3">
      <c r="A24" s="15"/>
      <c r="B24" s="19"/>
      <c r="C24" s="41"/>
      <c r="D24" s="18"/>
      <c r="E24" s="65">
        <f t="shared" si="0"/>
        <v>0</v>
      </c>
      <c r="F24" s="46">
        <f t="shared" si="1"/>
        <v>0</v>
      </c>
      <c r="G24" s="15"/>
      <c r="H24" s="19"/>
      <c r="I24" s="41"/>
      <c r="J24" s="18"/>
      <c r="K24" s="65">
        <f t="shared" si="2"/>
        <v>0</v>
      </c>
      <c r="L24" s="46">
        <f t="shared" si="3"/>
        <v>0</v>
      </c>
      <c r="N24" s="19"/>
      <c r="O24" s="41"/>
      <c r="P24" s="18"/>
      <c r="Q24" s="65">
        <f t="shared" si="4"/>
        <v>0</v>
      </c>
      <c r="R24" s="46">
        <f t="shared" si="5"/>
        <v>0</v>
      </c>
      <c r="T24" s="19"/>
      <c r="U24" s="41"/>
      <c r="V24" s="61"/>
    </row>
    <row r="25" spans="1:22" s="14" customFormat="1" ht="12.75" customHeight="1" x14ac:dyDescent="0.3">
      <c r="A25" s="15"/>
      <c r="B25" s="19"/>
      <c r="C25" s="41"/>
      <c r="D25" s="18"/>
      <c r="E25" s="65">
        <f t="shared" si="0"/>
        <v>0</v>
      </c>
      <c r="F25" s="46">
        <f t="shared" si="1"/>
        <v>0</v>
      </c>
      <c r="G25" s="15"/>
      <c r="H25" s="19"/>
      <c r="I25" s="41"/>
      <c r="J25" s="18"/>
      <c r="K25" s="65">
        <f t="shared" si="2"/>
        <v>0</v>
      </c>
      <c r="L25" s="46">
        <f t="shared" si="3"/>
        <v>0</v>
      </c>
      <c r="N25" s="19"/>
      <c r="O25" s="41"/>
      <c r="P25" s="18"/>
      <c r="Q25" s="65">
        <f t="shared" si="4"/>
        <v>0</v>
      </c>
      <c r="R25" s="46">
        <f t="shared" si="5"/>
        <v>0</v>
      </c>
      <c r="T25" s="19"/>
      <c r="U25" s="41"/>
      <c r="V25" s="61"/>
    </row>
    <row r="26" spans="1:22" s="14" customFormat="1" ht="12.75" customHeight="1" x14ac:dyDescent="0.3">
      <c r="A26" s="15"/>
      <c r="B26" s="19"/>
      <c r="C26" s="41"/>
      <c r="D26" s="18"/>
      <c r="E26" s="65">
        <f t="shared" si="0"/>
        <v>0</v>
      </c>
      <c r="F26" s="46">
        <f t="shared" si="1"/>
        <v>0</v>
      </c>
      <c r="G26" s="15"/>
      <c r="H26" s="19"/>
      <c r="I26" s="41"/>
      <c r="J26" s="18"/>
      <c r="K26" s="65">
        <f t="shared" si="2"/>
        <v>0</v>
      </c>
      <c r="L26" s="46">
        <f t="shared" si="3"/>
        <v>0</v>
      </c>
      <c r="N26" s="19"/>
      <c r="O26" s="41"/>
      <c r="P26" s="18"/>
      <c r="Q26" s="65">
        <f t="shared" si="4"/>
        <v>0</v>
      </c>
      <c r="R26" s="46">
        <f t="shared" si="5"/>
        <v>0</v>
      </c>
      <c r="T26" s="19"/>
      <c r="U26" s="41"/>
      <c r="V26" s="61"/>
    </row>
    <row r="27" spans="1:22" s="14" customFormat="1" ht="12.75" customHeight="1" x14ac:dyDescent="0.3">
      <c r="A27" s="15"/>
      <c r="B27" s="19"/>
      <c r="C27" s="41"/>
      <c r="D27" s="18"/>
      <c r="E27" s="65">
        <f t="shared" si="0"/>
        <v>0</v>
      </c>
      <c r="F27" s="46">
        <f t="shared" si="1"/>
        <v>0</v>
      </c>
      <c r="G27" s="15"/>
      <c r="H27" s="19"/>
      <c r="I27" s="41"/>
      <c r="J27" s="18"/>
      <c r="K27" s="65">
        <f t="shared" si="2"/>
        <v>0</v>
      </c>
      <c r="L27" s="46">
        <f t="shared" si="3"/>
        <v>0</v>
      </c>
      <c r="N27" s="19"/>
      <c r="O27" s="41"/>
      <c r="P27" s="18"/>
      <c r="Q27" s="65">
        <f t="shared" si="4"/>
        <v>0</v>
      </c>
      <c r="R27" s="46">
        <f t="shared" si="5"/>
        <v>0</v>
      </c>
      <c r="T27" s="19"/>
      <c r="U27" s="41"/>
      <c r="V27" s="61"/>
    </row>
    <row r="28" spans="1:22" s="14" customFormat="1" ht="12.75" customHeight="1" x14ac:dyDescent="0.3">
      <c r="A28" s="15"/>
      <c r="B28" s="19"/>
      <c r="C28" s="41"/>
      <c r="D28" s="18"/>
      <c r="E28" s="65">
        <f t="shared" si="0"/>
        <v>0</v>
      </c>
      <c r="F28" s="46">
        <f t="shared" si="1"/>
        <v>0</v>
      </c>
      <c r="G28" s="15"/>
      <c r="H28" s="19"/>
      <c r="I28" s="41"/>
      <c r="J28" s="18"/>
      <c r="K28" s="65">
        <f t="shared" si="2"/>
        <v>0</v>
      </c>
      <c r="L28" s="46">
        <f t="shared" si="3"/>
        <v>0</v>
      </c>
      <c r="N28" s="19"/>
      <c r="O28" s="41"/>
      <c r="P28" s="18"/>
      <c r="Q28" s="65">
        <f t="shared" si="4"/>
        <v>0</v>
      </c>
      <c r="R28" s="46">
        <f t="shared" si="5"/>
        <v>0</v>
      </c>
      <c r="T28" s="19"/>
      <c r="U28" s="41"/>
      <c r="V28" s="61"/>
    </row>
    <row r="29" spans="1:22" s="14" customFormat="1" ht="12.75" customHeight="1" thickBot="1" x14ac:dyDescent="0.35">
      <c r="A29" s="15"/>
      <c r="B29" s="19"/>
      <c r="C29" s="41"/>
      <c r="D29" s="18"/>
      <c r="E29" s="65">
        <f t="shared" si="0"/>
        <v>0</v>
      </c>
      <c r="F29" s="46">
        <f t="shared" si="1"/>
        <v>0</v>
      </c>
      <c r="G29" s="15"/>
      <c r="H29" s="19"/>
      <c r="I29" s="41"/>
      <c r="J29" s="18"/>
      <c r="K29" s="65">
        <f t="shared" si="2"/>
        <v>0</v>
      </c>
      <c r="L29" s="46">
        <f t="shared" si="3"/>
        <v>0</v>
      </c>
      <c r="N29" s="19"/>
      <c r="O29" s="41"/>
      <c r="P29" s="18"/>
      <c r="Q29" s="65">
        <f t="shared" si="4"/>
        <v>0</v>
      </c>
      <c r="R29" s="46">
        <f t="shared" si="5"/>
        <v>0</v>
      </c>
      <c r="T29" s="19"/>
      <c r="U29" s="41"/>
      <c r="V29" s="18"/>
    </row>
    <row r="30" spans="1:22" s="14" customFormat="1" ht="12.75" customHeight="1" thickBot="1" x14ac:dyDescent="0.35">
      <c r="A30" s="15"/>
      <c r="B30" s="19"/>
      <c r="C30" s="41"/>
      <c r="D30" s="18"/>
      <c r="E30" s="65">
        <f t="shared" si="0"/>
        <v>0</v>
      </c>
      <c r="F30" s="46">
        <f t="shared" si="1"/>
        <v>0</v>
      </c>
      <c r="G30" s="15"/>
      <c r="H30" s="19"/>
      <c r="I30" s="41"/>
      <c r="J30" s="18"/>
      <c r="K30" s="65">
        <f t="shared" si="2"/>
        <v>0</v>
      </c>
      <c r="L30" s="46">
        <f t="shared" si="3"/>
        <v>0</v>
      </c>
      <c r="N30" s="19"/>
      <c r="O30" s="41"/>
      <c r="P30" s="18"/>
      <c r="Q30" s="65">
        <f t="shared" si="4"/>
        <v>0</v>
      </c>
      <c r="R30" s="46">
        <f t="shared" si="5"/>
        <v>0</v>
      </c>
      <c r="T30" s="20" t="s">
        <v>14</v>
      </c>
      <c r="U30" s="21"/>
      <c r="V30" s="49">
        <f>SUM(V23:V29)</f>
        <v>0</v>
      </c>
    </row>
    <row r="31" spans="1:22" s="14" customFormat="1" ht="12.75" customHeight="1" x14ac:dyDescent="0.3">
      <c r="A31" s="15"/>
      <c r="B31" s="19"/>
      <c r="C31" s="41"/>
      <c r="D31" s="18"/>
      <c r="E31" s="65">
        <f t="shared" si="0"/>
        <v>0</v>
      </c>
      <c r="F31" s="46">
        <f t="shared" si="1"/>
        <v>0</v>
      </c>
      <c r="G31" s="15"/>
      <c r="H31" s="19"/>
      <c r="I31" s="41"/>
      <c r="J31" s="18"/>
      <c r="K31" s="65">
        <f t="shared" si="2"/>
        <v>0</v>
      </c>
      <c r="L31" s="46">
        <f t="shared" si="3"/>
        <v>0</v>
      </c>
      <c r="N31" s="19"/>
      <c r="O31" s="41"/>
      <c r="P31" s="18"/>
      <c r="Q31" s="65">
        <f t="shared" si="4"/>
        <v>0</v>
      </c>
      <c r="R31" s="46">
        <f t="shared" si="5"/>
        <v>0</v>
      </c>
      <c r="T31" s="124"/>
      <c r="V31" s="125"/>
    </row>
    <row r="32" spans="1:22" s="14" customFormat="1" ht="12.75" customHeight="1" x14ac:dyDescent="0.3">
      <c r="A32" s="15"/>
      <c r="B32" s="19"/>
      <c r="C32" s="41"/>
      <c r="D32" s="18"/>
      <c r="E32" s="65">
        <f t="shared" si="0"/>
        <v>0</v>
      </c>
      <c r="F32" s="46">
        <f t="shared" si="1"/>
        <v>0</v>
      </c>
      <c r="G32" s="15"/>
      <c r="H32" s="19"/>
      <c r="I32" s="41"/>
      <c r="J32" s="18"/>
      <c r="K32" s="65">
        <f t="shared" si="2"/>
        <v>0</v>
      </c>
      <c r="L32" s="46">
        <f t="shared" si="3"/>
        <v>0</v>
      </c>
      <c r="N32" s="19"/>
      <c r="O32" s="41"/>
      <c r="P32" s="18"/>
      <c r="Q32" s="65">
        <f t="shared" si="4"/>
        <v>0</v>
      </c>
      <c r="R32" s="46">
        <f t="shared" si="5"/>
        <v>0</v>
      </c>
      <c r="T32" s="124"/>
      <c r="V32" s="125"/>
    </row>
    <row r="33" spans="1:22" s="14" customFormat="1" ht="12.75" customHeight="1" x14ac:dyDescent="0.3">
      <c r="A33" s="15"/>
      <c r="B33" s="19"/>
      <c r="C33" s="41"/>
      <c r="D33" s="18"/>
      <c r="E33" s="65">
        <f t="shared" si="0"/>
        <v>0</v>
      </c>
      <c r="F33" s="46">
        <f t="shared" si="1"/>
        <v>0</v>
      </c>
      <c r="G33" s="15"/>
      <c r="H33" s="19"/>
      <c r="I33" s="41"/>
      <c r="J33" s="18"/>
      <c r="K33" s="65">
        <f t="shared" si="2"/>
        <v>0</v>
      </c>
      <c r="L33" s="46">
        <f t="shared" si="3"/>
        <v>0</v>
      </c>
      <c r="N33" s="19"/>
      <c r="O33" s="41"/>
      <c r="P33" s="18"/>
      <c r="Q33" s="65">
        <f t="shared" si="4"/>
        <v>0</v>
      </c>
      <c r="R33" s="46">
        <f t="shared" si="5"/>
        <v>0</v>
      </c>
      <c r="T33" s="124"/>
      <c r="V33" s="125"/>
    </row>
    <row r="34" spans="1:22" s="14" customFormat="1" ht="12.75" customHeight="1" x14ac:dyDescent="0.3">
      <c r="A34" s="15"/>
      <c r="B34" s="19"/>
      <c r="C34" s="41"/>
      <c r="D34" s="18"/>
      <c r="E34" s="65">
        <f t="shared" si="0"/>
        <v>0</v>
      </c>
      <c r="F34" s="46">
        <f t="shared" si="1"/>
        <v>0</v>
      </c>
      <c r="G34" s="15"/>
      <c r="H34" s="19"/>
      <c r="I34" s="41"/>
      <c r="J34" s="18"/>
      <c r="K34" s="65">
        <f t="shared" si="2"/>
        <v>0</v>
      </c>
      <c r="L34" s="46">
        <f t="shared" si="3"/>
        <v>0</v>
      </c>
      <c r="N34" s="19"/>
      <c r="O34" s="41"/>
      <c r="P34" s="18"/>
      <c r="Q34" s="65">
        <f t="shared" si="4"/>
        <v>0</v>
      </c>
      <c r="R34" s="46">
        <f t="shared" si="5"/>
        <v>0</v>
      </c>
      <c r="T34" s="111" t="s">
        <v>89</v>
      </c>
      <c r="U34" s="32"/>
      <c r="V34" s="112"/>
    </row>
    <row r="35" spans="1:22" s="14" customFormat="1" ht="12.75" customHeight="1" thickBot="1" x14ac:dyDescent="0.35">
      <c r="A35" s="15"/>
      <c r="B35" s="19"/>
      <c r="C35" s="41"/>
      <c r="D35" s="18"/>
      <c r="E35" s="65">
        <f t="shared" si="0"/>
        <v>0</v>
      </c>
      <c r="F35" s="46">
        <f t="shared" si="1"/>
        <v>0</v>
      </c>
      <c r="G35" s="15"/>
      <c r="H35" s="19"/>
      <c r="I35" s="41"/>
      <c r="J35" s="18"/>
      <c r="K35" s="65">
        <f t="shared" si="2"/>
        <v>0</v>
      </c>
      <c r="L35" s="46">
        <f t="shared" si="3"/>
        <v>0</v>
      </c>
      <c r="N35" s="19"/>
      <c r="O35" s="41"/>
      <c r="P35" s="18"/>
      <c r="Q35" s="65">
        <f t="shared" si="4"/>
        <v>0</v>
      </c>
      <c r="R35" s="46">
        <f t="shared" si="5"/>
        <v>0</v>
      </c>
      <c r="T35" s="113" t="s">
        <v>10</v>
      </c>
      <c r="U35" s="15" t="s">
        <v>11</v>
      </c>
      <c r="V35" s="112" t="s">
        <v>9</v>
      </c>
    </row>
    <row r="36" spans="1:22" s="14" customFormat="1" ht="12.75" customHeight="1" x14ac:dyDescent="0.3">
      <c r="A36" s="15"/>
      <c r="B36" s="19"/>
      <c r="C36" s="41"/>
      <c r="D36" s="18"/>
      <c r="E36" s="65">
        <f t="shared" si="0"/>
        <v>0</v>
      </c>
      <c r="F36" s="46">
        <f t="shared" si="1"/>
        <v>0</v>
      </c>
      <c r="G36" s="15"/>
      <c r="H36" s="19"/>
      <c r="I36" s="41"/>
      <c r="J36" s="18"/>
      <c r="K36" s="65">
        <f t="shared" si="2"/>
        <v>0</v>
      </c>
      <c r="L36" s="46">
        <f t="shared" si="3"/>
        <v>0</v>
      </c>
      <c r="N36" s="19"/>
      <c r="O36" s="41"/>
      <c r="P36" s="18"/>
      <c r="Q36" s="65">
        <f t="shared" si="4"/>
        <v>0</v>
      </c>
      <c r="R36" s="46">
        <f t="shared" si="5"/>
        <v>0</v>
      </c>
      <c r="T36" s="122"/>
      <c r="U36" s="123"/>
      <c r="V36" s="127"/>
    </row>
    <row r="37" spans="1:22" s="14" customFormat="1" ht="12.75" customHeight="1" x14ac:dyDescent="0.3">
      <c r="A37" s="15"/>
      <c r="B37" s="19"/>
      <c r="C37" s="41"/>
      <c r="D37" s="18"/>
      <c r="E37" s="65">
        <f t="shared" si="0"/>
        <v>0</v>
      </c>
      <c r="F37" s="46">
        <f t="shared" si="1"/>
        <v>0</v>
      </c>
      <c r="G37" s="15"/>
      <c r="H37" s="19"/>
      <c r="I37" s="41"/>
      <c r="J37" s="18"/>
      <c r="K37" s="65">
        <f t="shared" si="2"/>
        <v>0</v>
      </c>
      <c r="L37" s="46">
        <f t="shared" si="3"/>
        <v>0</v>
      </c>
      <c r="N37" s="19"/>
      <c r="O37" s="41"/>
      <c r="P37" s="18"/>
      <c r="Q37" s="65">
        <f t="shared" si="4"/>
        <v>0</v>
      </c>
      <c r="R37" s="46">
        <f t="shared" si="5"/>
        <v>0</v>
      </c>
      <c r="T37" s="19"/>
      <c r="U37" s="41"/>
      <c r="V37" s="61"/>
    </row>
    <row r="38" spans="1:22" s="14" customFormat="1" ht="12.75" customHeight="1" x14ac:dyDescent="0.3">
      <c r="A38" s="15"/>
      <c r="B38" s="19"/>
      <c r="C38" s="41"/>
      <c r="D38" s="18"/>
      <c r="E38" s="65">
        <f t="shared" si="0"/>
        <v>0</v>
      </c>
      <c r="F38" s="46">
        <f t="shared" si="1"/>
        <v>0</v>
      </c>
      <c r="G38" s="15"/>
      <c r="H38" s="19"/>
      <c r="I38" s="41"/>
      <c r="J38" s="18"/>
      <c r="K38" s="65">
        <f t="shared" si="2"/>
        <v>0</v>
      </c>
      <c r="L38" s="46">
        <f t="shared" si="3"/>
        <v>0</v>
      </c>
      <c r="N38" s="19"/>
      <c r="O38" s="41"/>
      <c r="P38" s="18"/>
      <c r="Q38" s="65">
        <f t="shared" si="4"/>
        <v>0</v>
      </c>
      <c r="R38" s="46">
        <f t="shared" si="5"/>
        <v>0</v>
      </c>
      <c r="T38" s="19"/>
      <c r="U38" s="41"/>
      <c r="V38" s="61"/>
    </row>
    <row r="39" spans="1:22" s="14" customFormat="1" ht="12.75" customHeight="1" x14ac:dyDescent="0.3">
      <c r="A39" s="15"/>
      <c r="B39" s="19"/>
      <c r="C39" s="41"/>
      <c r="D39" s="18"/>
      <c r="E39" s="65">
        <f t="shared" si="0"/>
        <v>0</v>
      </c>
      <c r="F39" s="46">
        <f t="shared" si="1"/>
        <v>0</v>
      </c>
      <c r="G39" s="15"/>
      <c r="H39" s="19"/>
      <c r="I39" s="41"/>
      <c r="J39" s="18"/>
      <c r="K39" s="65">
        <f t="shared" si="2"/>
        <v>0</v>
      </c>
      <c r="L39" s="46">
        <f t="shared" si="3"/>
        <v>0</v>
      </c>
      <c r="N39" s="19"/>
      <c r="O39" s="41"/>
      <c r="P39" s="18"/>
      <c r="Q39" s="65">
        <f t="shared" si="4"/>
        <v>0</v>
      </c>
      <c r="R39" s="46">
        <f t="shared" si="5"/>
        <v>0</v>
      </c>
      <c r="T39" s="19"/>
      <c r="U39" s="41"/>
      <c r="V39" s="61"/>
    </row>
    <row r="40" spans="1:22" s="14" customFormat="1" ht="12.75" customHeight="1" x14ac:dyDescent="0.3">
      <c r="A40" s="15"/>
      <c r="B40" s="19"/>
      <c r="C40" s="41"/>
      <c r="D40" s="18"/>
      <c r="E40" s="65">
        <f t="shared" si="0"/>
        <v>0</v>
      </c>
      <c r="F40" s="46">
        <f t="shared" si="1"/>
        <v>0</v>
      </c>
      <c r="G40" s="15"/>
      <c r="H40" s="19"/>
      <c r="I40" s="41"/>
      <c r="J40" s="18"/>
      <c r="K40" s="65">
        <f t="shared" si="2"/>
        <v>0</v>
      </c>
      <c r="L40" s="46">
        <f t="shared" si="3"/>
        <v>0</v>
      </c>
      <c r="N40" s="19"/>
      <c r="O40" s="41"/>
      <c r="P40" s="18"/>
      <c r="Q40" s="65">
        <f t="shared" si="4"/>
        <v>0</v>
      </c>
      <c r="R40" s="46">
        <f t="shared" si="5"/>
        <v>0</v>
      </c>
      <c r="T40" s="19"/>
      <c r="U40" s="41"/>
      <c r="V40" s="61"/>
    </row>
    <row r="41" spans="1:22" s="14" customFormat="1" ht="12.75" customHeight="1" x14ac:dyDescent="0.3">
      <c r="A41" s="15"/>
      <c r="B41" s="19"/>
      <c r="C41" s="41"/>
      <c r="D41" s="18"/>
      <c r="E41" s="65">
        <f t="shared" si="0"/>
        <v>0</v>
      </c>
      <c r="F41" s="46">
        <f t="shared" si="1"/>
        <v>0</v>
      </c>
      <c r="G41" s="15"/>
      <c r="H41" s="19"/>
      <c r="I41" s="41"/>
      <c r="J41" s="18"/>
      <c r="K41" s="65">
        <f t="shared" si="2"/>
        <v>0</v>
      </c>
      <c r="L41" s="46">
        <f t="shared" si="3"/>
        <v>0</v>
      </c>
      <c r="N41" s="19"/>
      <c r="O41" s="41"/>
      <c r="P41" s="18"/>
      <c r="Q41" s="65">
        <f t="shared" si="4"/>
        <v>0</v>
      </c>
      <c r="R41" s="46">
        <f t="shared" si="5"/>
        <v>0</v>
      </c>
      <c r="T41" s="19"/>
      <c r="U41" s="41"/>
      <c r="V41" s="61"/>
    </row>
    <row r="42" spans="1:22" s="14" customFormat="1" ht="12.75" customHeight="1" thickBot="1" x14ac:dyDescent="0.35">
      <c r="A42" s="15"/>
      <c r="B42" s="19"/>
      <c r="C42" s="41"/>
      <c r="D42" s="18"/>
      <c r="E42" s="65">
        <f t="shared" si="0"/>
        <v>0</v>
      </c>
      <c r="F42" s="46">
        <f t="shared" si="1"/>
        <v>0</v>
      </c>
      <c r="G42" s="15"/>
      <c r="H42" s="19"/>
      <c r="I42" s="41"/>
      <c r="J42" s="18"/>
      <c r="K42" s="65">
        <f t="shared" si="2"/>
        <v>0</v>
      </c>
      <c r="L42" s="46">
        <f t="shared" si="3"/>
        <v>0</v>
      </c>
      <c r="N42" s="19"/>
      <c r="O42" s="41"/>
      <c r="P42" s="18"/>
      <c r="Q42" s="65">
        <f t="shared" si="4"/>
        <v>0</v>
      </c>
      <c r="R42" s="46">
        <f t="shared" si="5"/>
        <v>0</v>
      </c>
      <c r="T42" s="19"/>
      <c r="U42" s="41"/>
      <c r="V42" s="18"/>
    </row>
    <row r="43" spans="1:22" ht="15" thickBot="1" x14ac:dyDescent="0.35">
      <c r="A43" s="23"/>
      <c r="B43" s="20" t="s">
        <v>14</v>
      </c>
      <c r="C43" s="21"/>
      <c r="D43" s="22">
        <f>SUM(D11:D42)</f>
        <v>0</v>
      </c>
      <c r="E43" s="49">
        <f>SUM(E11:E42)</f>
        <v>0</v>
      </c>
      <c r="F43" s="49">
        <f>SUM(F11:F42)</f>
        <v>0</v>
      </c>
      <c r="G43" s="15"/>
      <c r="H43" s="20" t="s">
        <v>14</v>
      </c>
      <c r="I43" s="21"/>
      <c r="J43" s="22">
        <f>SUM(J11:J42)</f>
        <v>0</v>
      </c>
      <c r="K43" s="49">
        <f>SUM(K11:K42)</f>
        <v>0</v>
      </c>
      <c r="L43" s="49">
        <f>SUM(L11:L42)</f>
        <v>0</v>
      </c>
      <c r="N43" s="20" t="s">
        <v>14</v>
      </c>
      <c r="O43" s="21"/>
      <c r="P43" s="22">
        <f>SUM(P11:P42)</f>
        <v>0</v>
      </c>
      <c r="Q43" s="49">
        <f>SUM(Q11:Q42)</f>
        <v>0</v>
      </c>
      <c r="R43" s="49">
        <f>SUM(R11:R42)</f>
        <v>0</v>
      </c>
      <c r="T43" s="20" t="s">
        <v>14</v>
      </c>
      <c r="U43" s="21"/>
      <c r="V43" s="49">
        <f>SUM(V36:V42)</f>
        <v>0</v>
      </c>
    </row>
    <row r="44" spans="1:22" ht="15" thickBot="1" x14ac:dyDescent="0.35">
      <c r="A44" s="23"/>
      <c r="B44" s="113"/>
      <c r="C44" s="15"/>
      <c r="D44" s="15"/>
      <c r="E44" s="15"/>
      <c r="F44" s="15"/>
      <c r="G44" s="15"/>
      <c r="H44" s="15"/>
      <c r="R44" s="110"/>
      <c r="T44" s="109"/>
      <c r="V44" s="110"/>
    </row>
    <row r="45" spans="1:22" ht="15" thickBot="1" x14ac:dyDescent="0.35">
      <c r="A45" s="42"/>
      <c r="B45" s="111" t="s">
        <v>31</v>
      </c>
      <c r="C45" s="32"/>
      <c r="D45" s="15"/>
      <c r="E45" s="69"/>
      <c r="F45" s="63">
        <f>+E45*$F$10</f>
        <v>0</v>
      </c>
      <c r="G45" s="15"/>
      <c r="H45" s="25"/>
      <c r="R45" s="110"/>
      <c r="T45" s="109"/>
      <c r="V45" s="110"/>
    </row>
    <row r="46" spans="1:22" ht="15" thickBot="1" x14ac:dyDescent="0.35">
      <c r="A46" s="23"/>
      <c r="B46" s="111" t="s">
        <v>33</v>
      </c>
      <c r="C46" s="32"/>
      <c r="D46" s="15"/>
      <c r="E46" s="69"/>
      <c r="F46" s="63">
        <f t="shared" ref="F46:F47" si="6">+E46*$F$10</f>
        <v>0</v>
      </c>
      <c r="G46" s="15"/>
      <c r="H46" s="15"/>
      <c r="R46" s="110"/>
      <c r="T46" s="109"/>
      <c r="V46" s="110"/>
    </row>
    <row r="47" spans="1:22" ht="15.75" customHeight="1" thickBot="1" x14ac:dyDescent="0.35">
      <c r="A47" s="23"/>
      <c r="B47" s="114" t="s">
        <v>34</v>
      </c>
      <c r="C47" s="115"/>
      <c r="D47" s="116"/>
      <c r="E47" s="69"/>
      <c r="F47" s="63">
        <f t="shared" si="6"/>
        <v>0</v>
      </c>
      <c r="G47" s="116"/>
      <c r="H47" s="116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T47" s="126"/>
      <c r="U47" s="117"/>
      <c r="V47" s="118"/>
    </row>
    <row r="48" spans="1:22" ht="15" thickBot="1" x14ac:dyDescent="0.35">
      <c r="A48" s="23"/>
      <c r="B48" s="15"/>
      <c r="C48" s="15"/>
      <c r="D48" s="43"/>
      <c r="E48" s="43"/>
      <c r="F48" s="15"/>
      <c r="G48" s="15"/>
      <c r="H48" s="32"/>
      <c r="I48" s="32"/>
      <c r="J48" s="15"/>
      <c r="K48" s="43"/>
    </row>
    <row r="49" spans="1:11" ht="15" thickBot="1" x14ac:dyDescent="0.35">
      <c r="A49" s="23"/>
      <c r="B49" s="32" t="s">
        <v>37</v>
      </c>
      <c r="C49" s="15"/>
      <c r="D49" s="43"/>
      <c r="E49" s="81"/>
      <c r="F49" s="15"/>
      <c r="G49" s="15"/>
      <c r="H49" s="32"/>
      <c r="I49" s="32"/>
      <c r="J49" s="15"/>
      <c r="K49" s="43"/>
    </row>
    <row r="50" spans="1:11" ht="15" thickBot="1" x14ac:dyDescent="0.35">
      <c r="A50" s="23"/>
      <c r="B50" s="15"/>
      <c r="C50" s="15"/>
      <c r="D50" s="43"/>
      <c r="E50" s="43"/>
      <c r="F50" s="15"/>
      <c r="G50" s="15"/>
      <c r="H50" s="32"/>
      <c r="I50" s="32"/>
      <c r="J50" s="15"/>
      <c r="K50" s="43"/>
    </row>
    <row r="51" spans="1:11" ht="15" thickBot="1" x14ac:dyDescent="0.35">
      <c r="A51" s="23"/>
      <c r="B51" s="32" t="s">
        <v>15</v>
      </c>
      <c r="C51" s="15"/>
      <c r="D51" s="15"/>
      <c r="E51" s="63">
        <f>+E53+E55+F70</f>
        <v>0</v>
      </c>
      <c r="F51" s="43"/>
      <c r="G51" s="15"/>
      <c r="H51" s="32"/>
      <c r="I51" s="32"/>
      <c r="J51" s="26"/>
      <c r="K51" s="15"/>
    </row>
    <row r="52" spans="1:11" ht="14.4" x14ac:dyDescent="0.3">
      <c r="A52" s="23"/>
      <c r="B52" s="15"/>
      <c r="C52" s="15"/>
      <c r="D52" s="15"/>
      <c r="E52" s="15"/>
      <c r="F52" s="15"/>
      <c r="G52" s="15"/>
      <c r="H52" s="15"/>
      <c r="I52" s="15"/>
      <c r="J52" s="43"/>
      <c r="K52" s="72"/>
    </row>
    <row r="53" spans="1:11" ht="14.4" x14ac:dyDescent="0.3">
      <c r="A53" s="23"/>
      <c r="B53" s="15" t="s">
        <v>19</v>
      </c>
      <c r="C53" s="15"/>
      <c r="D53" s="15"/>
      <c r="E53" s="64"/>
      <c r="F53" s="15"/>
      <c r="G53" s="15"/>
      <c r="H53" s="15"/>
      <c r="I53" s="15"/>
      <c r="J53" s="43"/>
      <c r="K53" s="72"/>
    </row>
    <row r="54" spans="1:11" ht="14.4" x14ac:dyDescent="0.3">
      <c r="A54" s="23"/>
      <c r="B54" s="15" t="s">
        <v>20</v>
      </c>
      <c r="C54" s="15"/>
      <c r="D54" s="15"/>
      <c r="E54" s="62"/>
      <c r="F54" s="15"/>
      <c r="G54" s="15"/>
      <c r="H54" s="15"/>
      <c r="I54" s="15"/>
      <c r="J54" s="43"/>
      <c r="K54" s="72"/>
    </row>
    <row r="55" spans="1:11" ht="14.4" x14ac:dyDescent="0.3">
      <c r="A55" s="31"/>
      <c r="B55" s="15" t="s">
        <v>35</v>
      </c>
      <c r="C55" s="15"/>
      <c r="D55" s="15"/>
      <c r="E55" s="77">
        <f>+F45+F46+F47</f>
        <v>0</v>
      </c>
      <c r="F55" s="29"/>
      <c r="G55" s="30"/>
      <c r="H55" s="32"/>
      <c r="I55" s="15"/>
      <c r="J55" s="43"/>
      <c r="K55" s="72"/>
    </row>
    <row r="56" spans="1:11" ht="14.4" x14ac:dyDescent="0.3">
      <c r="A56" s="31"/>
      <c r="B56" s="15"/>
      <c r="C56" s="15"/>
      <c r="D56" s="15"/>
      <c r="E56" s="79"/>
      <c r="F56" s="15"/>
      <c r="G56" s="15"/>
      <c r="H56" s="15"/>
    </row>
    <row r="57" spans="1:11" ht="14.4" x14ac:dyDescent="0.3">
      <c r="A57" s="31"/>
      <c r="B57" s="33" t="s">
        <v>32</v>
      </c>
      <c r="C57" s="34"/>
      <c r="D57" s="35"/>
      <c r="E57" s="78" t="s">
        <v>9</v>
      </c>
      <c r="F57" s="36" t="s">
        <v>13</v>
      </c>
      <c r="G57" s="15"/>
      <c r="H57" s="15"/>
      <c r="J57" s="73"/>
    </row>
    <row r="58" spans="1:11" ht="14.4" x14ac:dyDescent="0.3">
      <c r="A58" s="31"/>
      <c r="B58" s="37"/>
      <c r="C58" s="34"/>
      <c r="D58" s="35"/>
      <c r="E58" s="28"/>
      <c r="F58" s="47">
        <f>(E58/1.2)*20%</f>
        <v>0</v>
      </c>
      <c r="G58" s="15"/>
      <c r="H58" s="15"/>
    </row>
    <row r="59" spans="1:11" ht="14.4" x14ac:dyDescent="0.3">
      <c r="A59" s="15"/>
      <c r="B59" s="37"/>
      <c r="C59" s="34"/>
      <c r="D59" s="35"/>
      <c r="E59" s="28"/>
      <c r="F59" s="47">
        <f>(E59/1.2)*20%</f>
        <v>0</v>
      </c>
      <c r="G59" s="15"/>
      <c r="H59" s="15"/>
    </row>
    <row r="60" spans="1:11" ht="15.6" x14ac:dyDescent="0.3">
      <c r="A60" s="15"/>
      <c r="B60" s="37"/>
      <c r="C60" s="34"/>
      <c r="D60" s="35"/>
      <c r="E60" s="27"/>
      <c r="F60" s="47">
        <f t="shared" ref="F60:F67" si="7">(E60/1.2)*20%</f>
        <v>0</v>
      </c>
      <c r="G60" s="15"/>
      <c r="H60" s="15"/>
      <c r="I60" s="11"/>
      <c r="J60" s="11"/>
      <c r="K60" s="74"/>
    </row>
    <row r="61" spans="1:11" ht="15.6" x14ac:dyDescent="0.3">
      <c r="A61" s="15"/>
      <c r="B61" s="37"/>
      <c r="C61" s="34"/>
      <c r="D61" s="35"/>
      <c r="E61" s="27"/>
      <c r="F61" s="47">
        <f t="shared" si="7"/>
        <v>0</v>
      </c>
      <c r="G61" s="15"/>
      <c r="H61" s="15"/>
      <c r="I61" s="11"/>
      <c r="J61" s="11"/>
      <c r="K61" s="75"/>
    </row>
    <row r="62" spans="1:11" ht="15.6" x14ac:dyDescent="0.3">
      <c r="A62" s="15"/>
      <c r="B62" s="37"/>
      <c r="C62" s="34"/>
      <c r="D62" s="35"/>
      <c r="E62" s="27"/>
      <c r="F62" s="47">
        <f t="shared" si="7"/>
        <v>0</v>
      </c>
      <c r="G62" s="15"/>
      <c r="H62" s="15"/>
      <c r="I62" s="59"/>
      <c r="J62" s="59"/>
      <c r="K62" s="60"/>
    </row>
    <row r="63" spans="1:11" ht="15.6" x14ac:dyDescent="0.3">
      <c r="A63" s="15"/>
      <c r="B63" s="37"/>
      <c r="C63" s="34"/>
      <c r="D63" s="35"/>
      <c r="E63" s="27"/>
      <c r="F63" s="47">
        <f t="shared" si="7"/>
        <v>0</v>
      </c>
      <c r="G63" s="15"/>
      <c r="H63" s="15"/>
      <c r="I63" s="59"/>
      <c r="J63" s="59"/>
      <c r="K63" s="60"/>
    </row>
    <row r="64" spans="1:11" ht="14.4" x14ac:dyDescent="0.3">
      <c r="A64" s="15"/>
      <c r="B64" s="37"/>
      <c r="C64" s="34"/>
      <c r="D64" s="35"/>
      <c r="E64" s="27"/>
      <c r="F64" s="47">
        <f t="shared" si="7"/>
        <v>0</v>
      </c>
      <c r="G64" s="15"/>
      <c r="H64" s="15"/>
    </row>
    <row r="65" spans="1:8" ht="14.4" x14ac:dyDescent="0.3">
      <c r="A65" s="15"/>
      <c r="B65" s="37"/>
      <c r="C65" s="34"/>
      <c r="D65" s="35"/>
      <c r="E65" s="27"/>
      <c r="F65" s="47">
        <f t="shared" si="7"/>
        <v>0</v>
      </c>
      <c r="G65" s="15"/>
      <c r="H65" s="15"/>
    </row>
    <row r="66" spans="1:8" ht="14.4" x14ac:dyDescent="0.3">
      <c r="A66" s="15"/>
      <c r="B66" s="37"/>
      <c r="C66" s="34"/>
      <c r="D66" s="35"/>
      <c r="E66" s="27"/>
      <c r="F66" s="47">
        <f t="shared" si="7"/>
        <v>0</v>
      </c>
      <c r="G66" s="15"/>
      <c r="H66" s="15"/>
    </row>
    <row r="67" spans="1:8" ht="14.4" x14ac:dyDescent="0.3">
      <c r="A67" s="15"/>
      <c r="B67" s="37"/>
      <c r="C67" s="34"/>
      <c r="D67" s="35"/>
      <c r="E67" s="27"/>
      <c r="F67" s="47">
        <f t="shared" si="7"/>
        <v>0</v>
      </c>
      <c r="G67" s="15"/>
      <c r="H67" s="15"/>
    </row>
    <row r="68" spans="1:8" ht="14.4" x14ac:dyDescent="0.3">
      <c r="A68" s="15"/>
      <c r="B68" s="37"/>
      <c r="C68" s="34"/>
      <c r="D68" s="38" t="s">
        <v>18</v>
      </c>
      <c r="E68" s="36"/>
      <c r="F68" s="71">
        <f>SUM(F58:F67)</f>
        <v>0</v>
      </c>
      <c r="G68" s="15"/>
      <c r="H68" s="15"/>
    </row>
    <row r="69" spans="1:8" ht="15" thickBot="1" x14ac:dyDescent="0.35">
      <c r="A69" s="15"/>
      <c r="B69" s="15"/>
      <c r="C69" s="15"/>
      <c r="D69" s="15"/>
      <c r="E69" s="15"/>
      <c r="F69" s="15"/>
      <c r="G69" s="15"/>
      <c r="H69" s="15"/>
    </row>
    <row r="70" spans="1:8" ht="15" thickBot="1" x14ac:dyDescent="0.35">
      <c r="A70" s="15"/>
      <c r="B70" s="15"/>
      <c r="C70" s="15"/>
      <c r="D70" s="39" t="s">
        <v>21</v>
      </c>
      <c r="E70" s="15"/>
      <c r="F70" s="70">
        <f>+E54-F68</f>
        <v>0</v>
      </c>
      <c r="G70" s="15"/>
      <c r="H70" s="15"/>
    </row>
    <row r="71" spans="1:8" ht="15" thickBot="1" x14ac:dyDescent="0.35">
      <c r="A71" s="25"/>
      <c r="B71" s="15"/>
      <c r="C71" s="15"/>
      <c r="D71" s="15"/>
      <c r="E71" s="15"/>
      <c r="F71" s="15"/>
      <c r="G71" s="15"/>
      <c r="H71" s="15"/>
    </row>
    <row r="72" spans="1:8" ht="15" thickBot="1" x14ac:dyDescent="0.35">
      <c r="A72" s="15"/>
      <c r="B72" s="15"/>
      <c r="C72" s="15"/>
      <c r="D72" s="15" t="s">
        <v>36</v>
      </c>
      <c r="E72" s="15"/>
      <c r="F72" s="76"/>
      <c r="G72" s="15"/>
      <c r="H72" s="15"/>
    </row>
    <row r="73" spans="1:8" ht="15" thickBot="1" x14ac:dyDescent="0.35">
      <c r="A73" s="15"/>
      <c r="B73" s="15"/>
      <c r="C73" s="15"/>
      <c r="D73" s="15"/>
      <c r="E73" s="15"/>
      <c r="F73" s="15"/>
      <c r="G73" s="15"/>
      <c r="H73" s="15"/>
    </row>
    <row r="74" spans="1:8" ht="15" thickBot="1" x14ac:dyDescent="0.35">
      <c r="A74" s="15"/>
      <c r="B74" s="15"/>
      <c r="C74" s="15"/>
      <c r="D74" s="15" t="s">
        <v>16</v>
      </c>
      <c r="E74" s="15"/>
      <c r="F74" s="70">
        <f>IF(MARS!E78="TVA A PAYER",0,-MARS!F78-MARS!F80)</f>
        <v>0</v>
      </c>
      <c r="G74" s="15"/>
      <c r="H74" s="15"/>
    </row>
    <row r="75" spans="1:8" ht="15" thickBot="1" x14ac:dyDescent="0.35">
      <c r="A75" s="15"/>
      <c r="B75" s="15"/>
      <c r="C75" s="15"/>
      <c r="D75" s="15"/>
      <c r="E75" s="15"/>
      <c r="F75" s="15"/>
      <c r="G75" s="15"/>
      <c r="H75" s="15"/>
    </row>
    <row r="76" spans="1:8" ht="15" thickBot="1" x14ac:dyDescent="0.35">
      <c r="A76" s="15"/>
      <c r="B76" s="15"/>
      <c r="C76" s="15"/>
      <c r="D76" s="15" t="s">
        <v>38</v>
      </c>
      <c r="E76" s="39"/>
      <c r="F76" s="80">
        <f>IF(JANVIER!E49="0","0",JANVIER!E49)</f>
        <v>0</v>
      </c>
      <c r="G76" s="15"/>
      <c r="H76" s="15"/>
    </row>
    <row r="77" spans="1:8" ht="15" thickBot="1" x14ac:dyDescent="0.35">
      <c r="A77" s="15"/>
      <c r="B77" s="15"/>
      <c r="C77" s="15"/>
      <c r="D77" s="15"/>
      <c r="E77" s="15"/>
      <c r="F77" s="15"/>
      <c r="G77" s="15"/>
      <c r="H77" s="15"/>
    </row>
    <row r="78" spans="1:8" ht="15" thickBot="1" x14ac:dyDescent="0.35">
      <c r="A78" s="15"/>
      <c r="B78" s="15"/>
      <c r="C78" s="15"/>
      <c r="D78" s="15"/>
      <c r="E78" s="39" t="str">
        <f>IF(F78&gt;=0,"TVA A PAYER","CREDIT DE TVA")</f>
        <v>TVA A PAYER</v>
      </c>
      <c r="F78" s="48">
        <f>IF(E49="",(F43+L43+R43+F45+F46+F47-E51-F72-F74-F76),E49)</f>
        <v>0</v>
      </c>
      <c r="G78" s="32"/>
      <c r="H78" s="15"/>
    </row>
    <row r="79" spans="1:8" ht="15" thickBot="1" x14ac:dyDescent="0.35">
      <c r="A79" s="15"/>
      <c r="B79" s="15"/>
      <c r="C79" s="15"/>
      <c r="D79" s="15"/>
      <c r="E79" s="15"/>
      <c r="F79" s="15"/>
      <c r="G79" s="15"/>
      <c r="H79" s="15"/>
    </row>
    <row r="80" spans="1:8" ht="15" thickBot="1" x14ac:dyDescent="0.35">
      <c r="A80" s="15"/>
      <c r="B80" s="15"/>
      <c r="C80" s="15"/>
      <c r="D80" s="15"/>
      <c r="E80" s="39" t="s">
        <v>26</v>
      </c>
      <c r="F80" s="81"/>
      <c r="G80" s="15"/>
      <c r="H80" s="15"/>
    </row>
    <row r="81" spans="1:8" ht="14.4" x14ac:dyDescent="0.3">
      <c r="A81" s="15"/>
      <c r="B81" s="15"/>
      <c r="C81" s="15"/>
      <c r="D81" s="15"/>
      <c r="E81" s="15"/>
      <c r="F81" s="15"/>
      <c r="G81" s="15"/>
      <c r="H81" s="15"/>
    </row>
    <row r="82" spans="1:8" ht="14.4" x14ac:dyDescent="0.3">
      <c r="A82" s="15"/>
      <c r="B82" s="15"/>
      <c r="C82" s="15"/>
      <c r="D82" s="15"/>
      <c r="E82" s="15"/>
      <c r="F82" s="15"/>
      <c r="G82" s="15"/>
      <c r="H82" s="15"/>
    </row>
    <row r="83" spans="1:8" ht="14.4" x14ac:dyDescent="0.3">
      <c r="A83" s="15"/>
      <c r="B83" s="15"/>
      <c r="C83" s="15"/>
      <c r="D83" s="15"/>
      <c r="E83" s="15"/>
      <c r="F83" s="15"/>
      <c r="G83" s="15"/>
      <c r="H83" s="15"/>
    </row>
    <row r="84" spans="1:8" ht="14.4" x14ac:dyDescent="0.3">
      <c r="A84" s="15"/>
      <c r="B84" s="15"/>
      <c r="C84" s="15"/>
      <c r="D84" s="15"/>
      <c r="E84" s="15"/>
      <c r="F84" s="15"/>
      <c r="G84" s="15"/>
      <c r="H84" s="15"/>
    </row>
    <row r="85" spans="1:8" ht="14.4" x14ac:dyDescent="0.3">
      <c r="A85" s="15"/>
      <c r="B85" s="15"/>
      <c r="C85" s="15"/>
      <c r="D85" s="15"/>
      <c r="E85" s="15"/>
      <c r="F85" s="15"/>
      <c r="G85" s="15"/>
      <c r="H85" s="15"/>
    </row>
    <row r="86" spans="1:8" ht="14.4" x14ac:dyDescent="0.3">
      <c r="A86" s="15"/>
      <c r="B86" s="15"/>
      <c r="C86" s="15"/>
      <c r="D86" s="15"/>
      <c r="E86" s="15"/>
      <c r="F86" s="15"/>
      <c r="G86" s="15"/>
      <c r="H86" s="15"/>
    </row>
    <row r="87" spans="1:8" ht="14.4" x14ac:dyDescent="0.3">
      <c r="A87" s="15"/>
      <c r="B87" s="15"/>
      <c r="C87" s="15"/>
      <c r="D87" s="15"/>
      <c r="E87" s="15"/>
      <c r="F87" s="15"/>
      <c r="G87" s="15"/>
      <c r="H87" s="15"/>
    </row>
    <row r="88" spans="1:8" ht="14.4" x14ac:dyDescent="0.3">
      <c r="A88" s="15"/>
      <c r="B88" s="15"/>
      <c r="C88" s="15"/>
      <c r="D88" s="15"/>
      <c r="E88" s="15"/>
      <c r="F88" s="15"/>
      <c r="G88" s="15"/>
      <c r="H88" s="15"/>
    </row>
    <row r="89" spans="1:8" ht="14.4" x14ac:dyDescent="0.3">
      <c r="A89" s="15"/>
      <c r="B89" s="15"/>
      <c r="C89" s="15"/>
      <c r="D89" s="15"/>
      <c r="E89" s="15"/>
      <c r="F89" s="15"/>
      <c r="G89" s="15"/>
      <c r="H89" s="15"/>
    </row>
    <row r="90" spans="1:8" ht="14.4" x14ac:dyDescent="0.3">
      <c r="A90" s="15"/>
      <c r="B90" s="15"/>
      <c r="C90" s="15"/>
      <c r="D90" s="15"/>
      <c r="E90" s="15"/>
      <c r="F90" s="15"/>
      <c r="G90" s="15"/>
      <c r="H90" s="15"/>
    </row>
    <row r="91" spans="1:8" ht="14.4" x14ac:dyDescent="0.3">
      <c r="A91" s="15"/>
      <c r="B91" s="15"/>
      <c r="C91" s="15"/>
      <c r="D91" s="15"/>
      <c r="E91" s="15"/>
      <c r="F91" s="15"/>
      <c r="G91" s="15"/>
      <c r="H91" s="15"/>
    </row>
    <row r="92" spans="1:8" ht="14.4" x14ac:dyDescent="0.3">
      <c r="A92" s="15"/>
      <c r="B92" s="15"/>
      <c r="C92" s="15"/>
      <c r="D92" s="15"/>
      <c r="E92" s="15"/>
      <c r="F92" s="15"/>
      <c r="G92" s="15"/>
      <c r="H92" s="15"/>
    </row>
    <row r="93" spans="1:8" ht="14.4" x14ac:dyDescent="0.3">
      <c r="A93" s="15"/>
      <c r="B93" s="15"/>
      <c r="C93" s="15"/>
      <c r="D93" s="15"/>
      <c r="E93" s="15"/>
      <c r="F93" s="15"/>
      <c r="G93" s="15"/>
      <c r="H93" s="15"/>
    </row>
    <row r="94" spans="1:8" ht="14.4" x14ac:dyDescent="0.3">
      <c r="A94" s="15"/>
      <c r="B94" s="15"/>
      <c r="C94" s="15"/>
      <c r="D94" s="15"/>
      <c r="E94" s="15"/>
      <c r="F94" s="15"/>
      <c r="G94" s="15"/>
      <c r="H94" s="15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  <pageSetUpPr fitToPage="1"/>
  </sheetPr>
  <dimension ref="A1:V94"/>
  <sheetViews>
    <sheetView zoomScaleNormal="100" workbookViewId="0">
      <selection activeCell="S1" activeCellId="2" sqref="G1:G1048576 M1:M1048576 S1:S1048576"/>
    </sheetView>
  </sheetViews>
  <sheetFormatPr baseColWidth="10" defaultColWidth="11.44140625" defaultRowHeight="13.8" x14ac:dyDescent="0.3"/>
  <cols>
    <col min="1" max="1" width="2.88671875" style="12" customWidth="1"/>
    <col min="2" max="2" width="12.44140625" style="12" customWidth="1"/>
    <col min="3" max="3" width="28.6640625" style="12" customWidth="1"/>
    <col min="4" max="4" width="27.33203125" style="12" customWidth="1"/>
    <col min="5" max="5" width="12.5546875" style="12" bestFit="1" customWidth="1"/>
    <col min="6" max="6" width="12.33203125" style="12" bestFit="1" customWidth="1"/>
    <col min="7" max="7" width="1.88671875" style="12" customWidth="1"/>
    <col min="8" max="8" width="11.44140625" style="12"/>
    <col min="9" max="9" width="20" style="12" customWidth="1"/>
    <col min="10" max="10" width="11.44140625" style="12" customWidth="1"/>
    <col min="11" max="12" width="11.44140625" style="12"/>
    <col min="13" max="13" width="1.88671875" style="12" customWidth="1"/>
    <col min="14" max="18" width="11.44140625" style="12"/>
    <col min="19" max="19" width="1.88671875" style="12" customWidth="1"/>
    <col min="20" max="16384" width="11.44140625" style="12"/>
  </cols>
  <sheetData>
    <row r="1" spans="1:22" s="1" customFormat="1" ht="22.95" customHeight="1" x14ac:dyDescent="0.25">
      <c r="B1" s="103" t="s">
        <v>83</v>
      </c>
      <c r="C1" s="169">
        <f>+ReleveTVA!B1</f>
        <v>0</v>
      </c>
      <c r="D1" s="170"/>
    </row>
    <row r="2" spans="1:22" s="1" customFormat="1" ht="22.95" customHeight="1" thickBot="1" x14ac:dyDescent="0.3">
      <c r="B2" s="104" t="s">
        <v>84</v>
      </c>
      <c r="C2" s="171">
        <f>+ReleveTVA!B2</f>
        <v>0</v>
      </c>
      <c r="D2" s="172"/>
    </row>
    <row r="3" spans="1:22" ht="15.6" x14ac:dyDescent="0.3">
      <c r="B3" s="11" t="s">
        <v>27</v>
      </c>
      <c r="D3" s="24"/>
    </row>
    <row r="4" spans="1:22" x14ac:dyDescent="0.3">
      <c r="F4" s="97" t="s">
        <v>71</v>
      </c>
    </row>
    <row r="5" spans="1:22" ht="14.4" thickBot="1" x14ac:dyDescent="0.35">
      <c r="F5" s="97"/>
    </row>
    <row r="6" spans="1:22" x14ac:dyDescent="0.3">
      <c r="B6" s="105" t="s">
        <v>86</v>
      </c>
      <c r="C6" s="106"/>
      <c r="D6" s="106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8"/>
      <c r="T6" s="105" t="s">
        <v>87</v>
      </c>
      <c r="U6" s="106"/>
      <c r="V6" s="108"/>
    </row>
    <row r="7" spans="1:22" x14ac:dyDescent="0.3">
      <c r="B7" s="109"/>
      <c r="F7" s="97"/>
      <c r="R7" s="110"/>
      <c r="T7" s="109"/>
      <c r="V7" s="110"/>
    </row>
    <row r="8" spans="1:22" ht="14.4" x14ac:dyDescent="0.3">
      <c r="A8" s="15"/>
      <c r="B8" s="111" t="s">
        <v>28</v>
      </c>
      <c r="C8" s="32"/>
      <c r="D8" s="15"/>
      <c r="E8" s="15"/>
      <c r="F8" s="15"/>
      <c r="G8" s="15"/>
      <c r="H8" s="32" t="s">
        <v>29</v>
      </c>
      <c r="I8" s="32"/>
      <c r="J8" s="15"/>
      <c r="K8" s="15"/>
      <c r="L8" s="15"/>
      <c r="M8" s="15"/>
      <c r="N8" s="32" t="s">
        <v>30</v>
      </c>
      <c r="O8" s="32"/>
      <c r="P8" s="15"/>
      <c r="Q8" s="15"/>
      <c r="R8" s="112"/>
      <c r="T8" s="111" t="s">
        <v>88</v>
      </c>
      <c r="U8" s="32"/>
      <c r="V8" s="112"/>
    </row>
    <row r="9" spans="1:22" ht="15" thickBot="1" x14ac:dyDescent="0.35">
      <c r="A9" s="15"/>
      <c r="B9" s="113" t="s">
        <v>10</v>
      </c>
      <c r="C9" s="15" t="s">
        <v>11</v>
      </c>
      <c r="D9" s="15" t="s">
        <v>9</v>
      </c>
      <c r="E9" s="15" t="s">
        <v>12</v>
      </c>
      <c r="F9" s="15" t="s">
        <v>13</v>
      </c>
      <c r="G9" s="15"/>
      <c r="H9" s="15" t="s">
        <v>10</v>
      </c>
      <c r="I9" s="15" t="s">
        <v>11</v>
      </c>
      <c r="J9" s="15" t="s">
        <v>9</v>
      </c>
      <c r="K9" s="15" t="s">
        <v>12</v>
      </c>
      <c r="L9" s="15" t="s">
        <v>13</v>
      </c>
      <c r="N9" s="15" t="s">
        <v>10</v>
      </c>
      <c r="O9" s="15" t="s">
        <v>11</v>
      </c>
      <c r="P9" s="15" t="s">
        <v>9</v>
      </c>
      <c r="Q9" s="15" t="s">
        <v>12</v>
      </c>
      <c r="R9" s="112" t="s">
        <v>13</v>
      </c>
      <c r="T9" s="113" t="s">
        <v>10</v>
      </c>
      <c r="U9" s="15" t="s">
        <v>11</v>
      </c>
      <c r="V9" s="112" t="s">
        <v>9</v>
      </c>
    </row>
    <row r="10" spans="1:22" s="14" customFormat="1" ht="12.75" customHeight="1" thickBot="1" x14ac:dyDescent="0.35">
      <c r="A10" s="15"/>
      <c r="B10" s="13"/>
      <c r="C10" s="16"/>
      <c r="D10" s="17"/>
      <c r="E10" s="66">
        <v>1.2</v>
      </c>
      <c r="F10" s="67">
        <v>0.2</v>
      </c>
      <c r="G10" s="15"/>
      <c r="H10" s="13"/>
      <c r="I10" s="16"/>
      <c r="J10" s="17"/>
      <c r="K10" s="66">
        <v>1.1000000000000001</v>
      </c>
      <c r="L10" s="67">
        <v>0.1</v>
      </c>
      <c r="N10" s="13"/>
      <c r="O10" s="16"/>
      <c r="P10" s="17"/>
      <c r="Q10" s="66">
        <v>1.0549999999999999</v>
      </c>
      <c r="R10" s="68">
        <v>5.5E-2</v>
      </c>
      <c r="T10" s="122"/>
      <c r="U10" s="123"/>
      <c r="V10" s="127"/>
    </row>
    <row r="11" spans="1:22" s="14" customFormat="1" ht="12.75" customHeight="1" x14ac:dyDescent="0.3">
      <c r="A11" s="15"/>
      <c r="B11" s="121"/>
      <c r="C11" s="119"/>
      <c r="D11" s="61"/>
      <c r="E11" s="65">
        <f>+D11/$E$10</f>
        <v>0</v>
      </c>
      <c r="F11" s="46">
        <f>+E11*$F$10</f>
        <v>0</v>
      </c>
      <c r="G11" s="15"/>
      <c r="H11" s="121"/>
      <c r="I11" s="119"/>
      <c r="J11" s="61"/>
      <c r="K11" s="65">
        <f>+J11/$K$10</f>
        <v>0</v>
      </c>
      <c r="L11" s="46">
        <f>+K11*$L$10</f>
        <v>0</v>
      </c>
      <c r="N11" s="121"/>
      <c r="O11" s="119"/>
      <c r="P11" s="61"/>
      <c r="Q11" s="65">
        <f>+P11/$Q$10</f>
        <v>0</v>
      </c>
      <c r="R11" s="46">
        <f>+Q11*$R$10</f>
        <v>0</v>
      </c>
      <c r="T11" s="19"/>
      <c r="U11" s="41"/>
      <c r="V11" s="61"/>
    </row>
    <row r="12" spans="1:22" s="14" customFormat="1" ht="12.75" customHeight="1" x14ac:dyDescent="0.3">
      <c r="A12" s="15"/>
      <c r="B12" s="19"/>
      <c r="C12" s="120"/>
      <c r="D12" s="61"/>
      <c r="E12" s="65">
        <f t="shared" ref="E12:E42" si="0">+D12/$E$10</f>
        <v>0</v>
      </c>
      <c r="F12" s="46">
        <f t="shared" ref="F12:F42" si="1">+E12*$F$10</f>
        <v>0</v>
      </c>
      <c r="G12" s="15"/>
      <c r="H12" s="19"/>
      <c r="I12" s="41"/>
      <c r="J12" s="61"/>
      <c r="K12" s="65">
        <f t="shared" ref="K12:K42" si="2">+J12/$K$10</f>
        <v>0</v>
      </c>
      <c r="L12" s="46">
        <f t="shared" ref="L12:L42" si="3">+K12*$L$10</f>
        <v>0</v>
      </c>
      <c r="N12" s="19"/>
      <c r="O12" s="41"/>
      <c r="P12" s="61"/>
      <c r="Q12" s="65">
        <f t="shared" ref="Q12:Q42" si="4">+P12/$Q$10</f>
        <v>0</v>
      </c>
      <c r="R12" s="46">
        <f t="shared" ref="R12:R42" si="5">+Q12*$R$10</f>
        <v>0</v>
      </c>
      <c r="T12" s="19"/>
      <c r="U12" s="41"/>
      <c r="V12" s="61"/>
    </row>
    <row r="13" spans="1:22" s="14" customFormat="1" ht="12.75" customHeight="1" x14ac:dyDescent="0.3">
      <c r="A13" s="15"/>
      <c r="B13" s="19"/>
      <c r="C13" s="41"/>
      <c r="D13" s="61"/>
      <c r="E13" s="65">
        <f t="shared" si="0"/>
        <v>0</v>
      </c>
      <c r="F13" s="46">
        <f t="shared" si="1"/>
        <v>0</v>
      </c>
      <c r="G13" s="15"/>
      <c r="H13" s="19"/>
      <c r="I13" s="41"/>
      <c r="J13" s="61"/>
      <c r="K13" s="65">
        <f t="shared" si="2"/>
        <v>0</v>
      </c>
      <c r="L13" s="46">
        <f t="shared" si="3"/>
        <v>0</v>
      </c>
      <c r="N13" s="19"/>
      <c r="O13" s="41"/>
      <c r="P13" s="61"/>
      <c r="Q13" s="65">
        <f t="shared" si="4"/>
        <v>0</v>
      </c>
      <c r="R13" s="46">
        <f t="shared" si="5"/>
        <v>0</v>
      </c>
      <c r="T13" s="19"/>
      <c r="U13" s="41"/>
      <c r="V13" s="61"/>
    </row>
    <row r="14" spans="1:22" s="14" customFormat="1" ht="12.75" customHeight="1" x14ac:dyDescent="0.3">
      <c r="A14" s="15"/>
      <c r="B14" s="19"/>
      <c r="C14" s="41"/>
      <c r="D14" s="61"/>
      <c r="E14" s="65">
        <f t="shared" si="0"/>
        <v>0</v>
      </c>
      <c r="F14" s="46">
        <f t="shared" si="1"/>
        <v>0</v>
      </c>
      <c r="G14" s="15"/>
      <c r="H14" s="19"/>
      <c r="I14" s="41"/>
      <c r="J14" s="61"/>
      <c r="K14" s="65">
        <f t="shared" si="2"/>
        <v>0</v>
      </c>
      <c r="L14" s="46">
        <f t="shared" si="3"/>
        <v>0</v>
      </c>
      <c r="N14" s="19"/>
      <c r="O14" s="41"/>
      <c r="P14" s="61"/>
      <c r="Q14" s="65">
        <f t="shared" si="4"/>
        <v>0</v>
      </c>
      <c r="R14" s="46">
        <f t="shared" si="5"/>
        <v>0</v>
      </c>
      <c r="T14" s="19"/>
      <c r="U14" s="41"/>
      <c r="V14" s="61"/>
    </row>
    <row r="15" spans="1:22" s="14" customFormat="1" ht="12.75" customHeight="1" x14ac:dyDescent="0.3">
      <c r="A15" s="15"/>
      <c r="B15" s="19"/>
      <c r="C15" s="41"/>
      <c r="D15" s="61"/>
      <c r="E15" s="65">
        <f t="shared" si="0"/>
        <v>0</v>
      </c>
      <c r="F15" s="46">
        <f t="shared" si="1"/>
        <v>0</v>
      </c>
      <c r="G15" s="15"/>
      <c r="H15" s="19"/>
      <c r="I15" s="41"/>
      <c r="J15" s="61"/>
      <c r="K15" s="65">
        <f t="shared" si="2"/>
        <v>0</v>
      </c>
      <c r="L15" s="46">
        <f t="shared" si="3"/>
        <v>0</v>
      </c>
      <c r="N15" s="19"/>
      <c r="O15" s="41"/>
      <c r="P15" s="61"/>
      <c r="Q15" s="65">
        <f t="shared" si="4"/>
        <v>0</v>
      </c>
      <c r="R15" s="46">
        <f t="shared" si="5"/>
        <v>0</v>
      </c>
      <c r="T15" s="19"/>
      <c r="U15" s="41"/>
      <c r="V15" s="61"/>
    </row>
    <row r="16" spans="1:22" s="14" customFormat="1" ht="12.75" customHeight="1" thickBot="1" x14ac:dyDescent="0.35">
      <c r="A16" s="15"/>
      <c r="B16" s="19"/>
      <c r="C16" s="41"/>
      <c r="D16" s="18"/>
      <c r="E16" s="65">
        <f t="shared" si="0"/>
        <v>0</v>
      </c>
      <c r="F16" s="46">
        <f t="shared" si="1"/>
        <v>0</v>
      </c>
      <c r="G16" s="15"/>
      <c r="H16" s="19"/>
      <c r="I16" s="41"/>
      <c r="J16" s="18"/>
      <c r="K16" s="65">
        <f t="shared" si="2"/>
        <v>0</v>
      </c>
      <c r="L16" s="46">
        <f t="shared" si="3"/>
        <v>0</v>
      </c>
      <c r="N16" s="19"/>
      <c r="O16" s="41"/>
      <c r="P16" s="18"/>
      <c r="Q16" s="65">
        <f t="shared" si="4"/>
        <v>0</v>
      </c>
      <c r="R16" s="46">
        <f t="shared" si="5"/>
        <v>0</v>
      </c>
      <c r="T16" s="19"/>
      <c r="U16" s="41"/>
      <c r="V16" s="18"/>
    </row>
    <row r="17" spans="1:22" s="14" customFormat="1" ht="12.75" customHeight="1" thickBot="1" x14ac:dyDescent="0.35">
      <c r="A17" s="15"/>
      <c r="B17" s="19"/>
      <c r="C17" s="41"/>
      <c r="D17" s="18"/>
      <c r="E17" s="65">
        <f t="shared" si="0"/>
        <v>0</v>
      </c>
      <c r="F17" s="46">
        <f t="shared" si="1"/>
        <v>0</v>
      </c>
      <c r="G17" s="15"/>
      <c r="H17" s="19"/>
      <c r="I17" s="41"/>
      <c r="J17" s="18"/>
      <c r="K17" s="65">
        <f t="shared" si="2"/>
        <v>0</v>
      </c>
      <c r="L17" s="46">
        <f t="shared" si="3"/>
        <v>0</v>
      </c>
      <c r="N17" s="19"/>
      <c r="O17" s="41"/>
      <c r="P17" s="18"/>
      <c r="Q17" s="65">
        <f t="shared" si="4"/>
        <v>0</v>
      </c>
      <c r="R17" s="46">
        <f t="shared" si="5"/>
        <v>0</v>
      </c>
      <c r="T17" s="20" t="s">
        <v>14</v>
      </c>
      <c r="U17" s="21"/>
      <c r="V17" s="49">
        <f>SUM(V10:V16)</f>
        <v>0</v>
      </c>
    </row>
    <row r="18" spans="1:22" s="14" customFormat="1" ht="12.75" customHeight="1" x14ac:dyDescent="0.3">
      <c r="A18" s="15"/>
      <c r="B18" s="19"/>
      <c r="C18" s="41"/>
      <c r="D18" s="18"/>
      <c r="E18" s="65">
        <f t="shared" si="0"/>
        <v>0</v>
      </c>
      <c r="F18" s="46">
        <f t="shared" si="1"/>
        <v>0</v>
      </c>
      <c r="G18" s="15"/>
      <c r="H18" s="19"/>
      <c r="I18" s="41"/>
      <c r="J18" s="18"/>
      <c r="K18" s="65">
        <f t="shared" si="2"/>
        <v>0</v>
      </c>
      <c r="L18" s="46">
        <f t="shared" si="3"/>
        <v>0</v>
      </c>
      <c r="N18" s="19"/>
      <c r="O18" s="41"/>
      <c r="P18" s="18"/>
      <c r="Q18" s="65">
        <f t="shared" si="4"/>
        <v>0</v>
      </c>
      <c r="R18" s="46">
        <f t="shared" si="5"/>
        <v>0</v>
      </c>
      <c r="T18" s="124"/>
      <c r="V18" s="125"/>
    </row>
    <row r="19" spans="1:22" s="14" customFormat="1" ht="12.75" customHeight="1" x14ac:dyDescent="0.3">
      <c r="A19" s="15"/>
      <c r="B19" s="19"/>
      <c r="C19" s="41"/>
      <c r="D19" s="18"/>
      <c r="E19" s="65">
        <f t="shared" si="0"/>
        <v>0</v>
      </c>
      <c r="F19" s="46">
        <f t="shared" si="1"/>
        <v>0</v>
      </c>
      <c r="G19" s="15"/>
      <c r="H19" s="19"/>
      <c r="I19" s="41"/>
      <c r="J19" s="18"/>
      <c r="K19" s="65">
        <f t="shared" si="2"/>
        <v>0</v>
      </c>
      <c r="L19" s="46">
        <f t="shared" si="3"/>
        <v>0</v>
      </c>
      <c r="N19" s="19"/>
      <c r="O19" s="41"/>
      <c r="P19" s="18"/>
      <c r="Q19" s="65">
        <f t="shared" si="4"/>
        <v>0</v>
      </c>
      <c r="R19" s="46">
        <f t="shared" si="5"/>
        <v>0</v>
      </c>
      <c r="T19" s="124"/>
      <c r="V19" s="125"/>
    </row>
    <row r="20" spans="1:22" s="14" customFormat="1" ht="12.75" customHeight="1" x14ac:dyDescent="0.3">
      <c r="A20" s="15"/>
      <c r="B20" s="19"/>
      <c r="C20" s="41"/>
      <c r="D20" s="18"/>
      <c r="E20" s="65">
        <f t="shared" si="0"/>
        <v>0</v>
      </c>
      <c r="F20" s="46">
        <f t="shared" si="1"/>
        <v>0</v>
      </c>
      <c r="G20" s="15"/>
      <c r="H20" s="19"/>
      <c r="I20" s="41"/>
      <c r="J20" s="18"/>
      <c r="K20" s="65">
        <f t="shared" si="2"/>
        <v>0</v>
      </c>
      <c r="L20" s="46">
        <f t="shared" si="3"/>
        <v>0</v>
      </c>
      <c r="N20" s="19"/>
      <c r="O20" s="41"/>
      <c r="P20" s="18"/>
      <c r="Q20" s="65">
        <f t="shared" si="4"/>
        <v>0</v>
      </c>
      <c r="R20" s="46">
        <f t="shared" si="5"/>
        <v>0</v>
      </c>
      <c r="T20" s="124"/>
      <c r="V20" s="125"/>
    </row>
    <row r="21" spans="1:22" s="14" customFormat="1" ht="12.75" customHeight="1" x14ac:dyDescent="0.3">
      <c r="A21" s="15"/>
      <c r="B21" s="19"/>
      <c r="C21" s="41"/>
      <c r="D21" s="18"/>
      <c r="E21" s="65">
        <f t="shared" si="0"/>
        <v>0</v>
      </c>
      <c r="F21" s="46">
        <f t="shared" si="1"/>
        <v>0</v>
      </c>
      <c r="G21" s="15"/>
      <c r="H21" s="19"/>
      <c r="I21" s="41"/>
      <c r="J21" s="18"/>
      <c r="K21" s="65">
        <f t="shared" si="2"/>
        <v>0</v>
      </c>
      <c r="L21" s="46">
        <f t="shared" si="3"/>
        <v>0</v>
      </c>
      <c r="N21" s="19"/>
      <c r="O21" s="41"/>
      <c r="P21" s="18"/>
      <c r="Q21" s="65">
        <f t="shared" si="4"/>
        <v>0</v>
      </c>
      <c r="R21" s="46">
        <f t="shared" si="5"/>
        <v>0</v>
      </c>
      <c r="T21" s="111" t="s">
        <v>90</v>
      </c>
      <c r="U21" s="32"/>
      <c r="V21" s="112"/>
    </row>
    <row r="22" spans="1:22" s="14" customFormat="1" ht="12.75" customHeight="1" thickBot="1" x14ac:dyDescent="0.35">
      <c r="A22" s="15"/>
      <c r="B22" s="19"/>
      <c r="C22" s="41"/>
      <c r="D22" s="18"/>
      <c r="E22" s="65">
        <f t="shared" si="0"/>
        <v>0</v>
      </c>
      <c r="F22" s="46">
        <f t="shared" si="1"/>
        <v>0</v>
      </c>
      <c r="G22" s="15"/>
      <c r="H22" s="19"/>
      <c r="I22" s="41"/>
      <c r="J22" s="18"/>
      <c r="K22" s="65">
        <f t="shared" si="2"/>
        <v>0</v>
      </c>
      <c r="L22" s="46">
        <f t="shared" si="3"/>
        <v>0</v>
      </c>
      <c r="N22" s="19"/>
      <c r="O22" s="41"/>
      <c r="P22" s="18"/>
      <c r="Q22" s="65">
        <f t="shared" si="4"/>
        <v>0</v>
      </c>
      <c r="R22" s="46">
        <f t="shared" si="5"/>
        <v>0</v>
      </c>
      <c r="T22" s="113" t="s">
        <v>10</v>
      </c>
      <c r="U22" s="15" t="s">
        <v>11</v>
      </c>
      <c r="V22" s="112" t="s">
        <v>9</v>
      </c>
    </row>
    <row r="23" spans="1:22" s="14" customFormat="1" ht="12.75" customHeight="1" x14ac:dyDescent="0.3">
      <c r="A23" s="15"/>
      <c r="B23" s="19"/>
      <c r="C23" s="41"/>
      <c r="D23" s="18"/>
      <c r="E23" s="65">
        <f t="shared" si="0"/>
        <v>0</v>
      </c>
      <c r="F23" s="46">
        <f t="shared" si="1"/>
        <v>0</v>
      </c>
      <c r="G23" s="15"/>
      <c r="H23" s="19"/>
      <c r="I23" s="41"/>
      <c r="J23" s="18"/>
      <c r="K23" s="65">
        <f t="shared" si="2"/>
        <v>0</v>
      </c>
      <c r="L23" s="46">
        <f t="shared" si="3"/>
        <v>0</v>
      </c>
      <c r="N23" s="19"/>
      <c r="O23" s="41"/>
      <c r="P23" s="18"/>
      <c r="Q23" s="65">
        <f t="shared" si="4"/>
        <v>0</v>
      </c>
      <c r="R23" s="46">
        <f t="shared" si="5"/>
        <v>0</v>
      </c>
      <c r="T23" s="122"/>
      <c r="U23" s="123"/>
      <c r="V23" s="127"/>
    </row>
    <row r="24" spans="1:22" s="14" customFormat="1" ht="12.75" customHeight="1" x14ac:dyDescent="0.3">
      <c r="A24" s="15"/>
      <c r="B24" s="19"/>
      <c r="C24" s="41"/>
      <c r="D24" s="18"/>
      <c r="E24" s="65">
        <f t="shared" si="0"/>
        <v>0</v>
      </c>
      <c r="F24" s="46">
        <f t="shared" si="1"/>
        <v>0</v>
      </c>
      <c r="G24" s="15"/>
      <c r="H24" s="19"/>
      <c r="I24" s="41"/>
      <c r="J24" s="18"/>
      <c r="K24" s="65">
        <f t="shared" si="2"/>
        <v>0</v>
      </c>
      <c r="L24" s="46">
        <f t="shared" si="3"/>
        <v>0</v>
      </c>
      <c r="N24" s="19"/>
      <c r="O24" s="41"/>
      <c r="P24" s="18"/>
      <c r="Q24" s="65">
        <f t="shared" si="4"/>
        <v>0</v>
      </c>
      <c r="R24" s="46">
        <f t="shared" si="5"/>
        <v>0</v>
      </c>
      <c r="T24" s="19"/>
      <c r="U24" s="41"/>
      <c r="V24" s="61"/>
    </row>
    <row r="25" spans="1:22" s="14" customFormat="1" ht="12.75" customHeight="1" x14ac:dyDescent="0.3">
      <c r="A25" s="15"/>
      <c r="B25" s="19"/>
      <c r="C25" s="41"/>
      <c r="D25" s="18"/>
      <c r="E25" s="65">
        <f t="shared" si="0"/>
        <v>0</v>
      </c>
      <c r="F25" s="46">
        <f t="shared" si="1"/>
        <v>0</v>
      </c>
      <c r="G25" s="15"/>
      <c r="H25" s="19"/>
      <c r="I25" s="41"/>
      <c r="J25" s="18"/>
      <c r="K25" s="65">
        <f t="shared" si="2"/>
        <v>0</v>
      </c>
      <c r="L25" s="46">
        <f t="shared" si="3"/>
        <v>0</v>
      </c>
      <c r="N25" s="19"/>
      <c r="O25" s="41"/>
      <c r="P25" s="18"/>
      <c r="Q25" s="65">
        <f t="shared" si="4"/>
        <v>0</v>
      </c>
      <c r="R25" s="46">
        <f t="shared" si="5"/>
        <v>0</v>
      </c>
      <c r="T25" s="19"/>
      <c r="U25" s="41"/>
      <c r="V25" s="61"/>
    </row>
    <row r="26" spans="1:22" s="14" customFormat="1" ht="12.75" customHeight="1" x14ac:dyDescent="0.3">
      <c r="A26" s="15"/>
      <c r="B26" s="19"/>
      <c r="C26" s="41"/>
      <c r="D26" s="18"/>
      <c r="E26" s="65">
        <f t="shared" si="0"/>
        <v>0</v>
      </c>
      <c r="F26" s="46">
        <f t="shared" si="1"/>
        <v>0</v>
      </c>
      <c r="G26" s="15"/>
      <c r="H26" s="19"/>
      <c r="I26" s="41"/>
      <c r="J26" s="18"/>
      <c r="K26" s="65">
        <f t="shared" si="2"/>
        <v>0</v>
      </c>
      <c r="L26" s="46">
        <f t="shared" si="3"/>
        <v>0</v>
      </c>
      <c r="N26" s="19"/>
      <c r="O26" s="41"/>
      <c r="P26" s="18"/>
      <c r="Q26" s="65">
        <f t="shared" si="4"/>
        <v>0</v>
      </c>
      <c r="R26" s="46">
        <f t="shared" si="5"/>
        <v>0</v>
      </c>
      <c r="T26" s="19"/>
      <c r="U26" s="41"/>
      <c r="V26" s="61"/>
    </row>
    <row r="27" spans="1:22" s="14" customFormat="1" ht="12.75" customHeight="1" x14ac:dyDescent="0.3">
      <c r="A27" s="15"/>
      <c r="B27" s="19"/>
      <c r="C27" s="41"/>
      <c r="D27" s="18"/>
      <c r="E27" s="65">
        <f t="shared" si="0"/>
        <v>0</v>
      </c>
      <c r="F27" s="46">
        <f t="shared" si="1"/>
        <v>0</v>
      </c>
      <c r="G27" s="15"/>
      <c r="H27" s="19"/>
      <c r="I27" s="41"/>
      <c r="J27" s="18"/>
      <c r="K27" s="65">
        <f t="shared" si="2"/>
        <v>0</v>
      </c>
      <c r="L27" s="46">
        <f t="shared" si="3"/>
        <v>0</v>
      </c>
      <c r="N27" s="19"/>
      <c r="O27" s="41"/>
      <c r="P27" s="18"/>
      <c r="Q27" s="65">
        <f t="shared" si="4"/>
        <v>0</v>
      </c>
      <c r="R27" s="46">
        <f t="shared" si="5"/>
        <v>0</v>
      </c>
      <c r="T27" s="19"/>
      <c r="U27" s="41"/>
      <c r="V27" s="61"/>
    </row>
    <row r="28" spans="1:22" s="14" customFormat="1" ht="12.75" customHeight="1" x14ac:dyDescent="0.3">
      <c r="A28" s="15"/>
      <c r="B28" s="19"/>
      <c r="C28" s="41"/>
      <c r="D28" s="18"/>
      <c r="E28" s="65">
        <f t="shared" si="0"/>
        <v>0</v>
      </c>
      <c r="F28" s="46">
        <f t="shared" si="1"/>
        <v>0</v>
      </c>
      <c r="G28" s="15"/>
      <c r="H28" s="19"/>
      <c r="I28" s="41"/>
      <c r="J28" s="18"/>
      <c r="K28" s="65">
        <f t="shared" si="2"/>
        <v>0</v>
      </c>
      <c r="L28" s="46">
        <f t="shared" si="3"/>
        <v>0</v>
      </c>
      <c r="N28" s="19"/>
      <c r="O28" s="41"/>
      <c r="P28" s="18"/>
      <c r="Q28" s="65">
        <f t="shared" si="4"/>
        <v>0</v>
      </c>
      <c r="R28" s="46">
        <f t="shared" si="5"/>
        <v>0</v>
      </c>
      <c r="T28" s="19"/>
      <c r="U28" s="41"/>
      <c r="V28" s="61"/>
    </row>
    <row r="29" spans="1:22" s="14" customFormat="1" ht="12.75" customHeight="1" thickBot="1" x14ac:dyDescent="0.35">
      <c r="A29" s="15"/>
      <c r="B29" s="19"/>
      <c r="C29" s="41"/>
      <c r="D29" s="18"/>
      <c r="E29" s="65">
        <f t="shared" si="0"/>
        <v>0</v>
      </c>
      <c r="F29" s="46">
        <f t="shared" si="1"/>
        <v>0</v>
      </c>
      <c r="G29" s="15"/>
      <c r="H29" s="19"/>
      <c r="I29" s="41"/>
      <c r="J29" s="18"/>
      <c r="K29" s="65">
        <f t="shared" si="2"/>
        <v>0</v>
      </c>
      <c r="L29" s="46">
        <f t="shared" si="3"/>
        <v>0</v>
      </c>
      <c r="N29" s="19"/>
      <c r="O29" s="41"/>
      <c r="P29" s="18"/>
      <c r="Q29" s="65">
        <f t="shared" si="4"/>
        <v>0</v>
      </c>
      <c r="R29" s="46">
        <f t="shared" si="5"/>
        <v>0</v>
      </c>
      <c r="T29" s="19"/>
      <c r="U29" s="41"/>
      <c r="V29" s="18"/>
    </row>
    <row r="30" spans="1:22" s="14" customFormat="1" ht="12.75" customHeight="1" thickBot="1" x14ac:dyDescent="0.35">
      <c r="A30" s="15"/>
      <c r="B30" s="19"/>
      <c r="C30" s="41"/>
      <c r="D30" s="18"/>
      <c r="E30" s="65">
        <f t="shared" si="0"/>
        <v>0</v>
      </c>
      <c r="F30" s="46">
        <f t="shared" si="1"/>
        <v>0</v>
      </c>
      <c r="G30" s="15"/>
      <c r="H30" s="19"/>
      <c r="I30" s="41"/>
      <c r="J30" s="18"/>
      <c r="K30" s="65">
        <f t="shared" si="2"/>
        <v>0</v>
      </c>
      <c r="L30" s="46">
        <f t="shared" si="3"/>
        <v>0</v>
      </c>
      <c r="N30" s="19"/>
      <c r="O30" s="41"/>
      <c r="P30" s="18"/>
      <c r="Q30" s="65">
        <f t="shared" si="4"/>
        <v>0</v>
      </c>
      <c r="R30" s="46">
        <f t="shared" si="5"/>
        <v>0</v>
      </c>
      <c r="T30" s="20" t="s">
        <v>14</v>
      </c>
      <c r="U30" s="21"/>
      <c r="V30" s="49">
        <f>SUM(V23:V29)</f>
        <v>0</v>
      </c>
    </row>
    <row r="31" spans="1:22" s="14" customFormat="1" ht="12.75" customHeight="1" x14ac:dyDescent="0.3">
      <c r="A31" s="15"/>
      <c r="B31" s="19"/>
      <c r="C31" s="41"/>
      <c r="D31" s="18"/>
      <c r="E31" s="65">
        <f t="shared" si="0"/>
        <v>0</v>
      </c>
      <c r="F31" s="46">
        <f t="shared" si="1"/>
        <v>0</v>
      </c>
      <c r="G31" s="15"/>
      <c r="H31" s="19"/>
      <c r="I31" s="41"/>
      <c r="J31" s="18"/>
      <c r="K31" s="65">
        <f t="shared" si="2"/>
        <v>0</v>
      </c>
      <c r="L31" s="46">
        <f t="shared" si="3"/>
        <v>0</v>
      </c>
      <c r="N31" s="19"/>
      <c r="O31" s="41"/>
      <c r="P31" s="18"/>
      <c r="Q31" s="65">
        <f t="shared" si="4"/>
        <v>0</v>
      </c>
      <c r="R31" s="46">
        <f t="shared" si="5"/>
        <v>0</v>
      </c>
      <c r="T31" s="124"/>
      <c r="V31" s="125"/>
    </row>
    <row r="32" spans="1:22" s="14" customFormat="1" ht="12.75" customHeight="1" x14ac:dyDescent="0.3">
      <c r="A32" s="15"/>
      <c r="B32" s="19"/>
      <c r="C32" s="41"/>
      <c r="D32" s="18"/>
      <c r="E32" s="65">
        <f t="shared" si="0"/>
        <v>0</v>
      </c>
      <c r="F32" s="46">
        <f t="shared" si="1"/>
        <v>0</v>
      </c>
      <c r="G32" s="15"/>
      <c r="H32" s="19"/>
      <c r="I32" s="41"/>
      <c r="J32" s="18"/>
      <c r="K32" s="65">
        <f t="shared" si="2"/>
        <v>0</v>
      </c>
      <c r="L32" s="46">
        <f t="shared" si="3"/>
        <v>0</v>
      </c>
      <c r="N32" s="19"/>
      <c r="O32" s="41"/>
      <c r="P32" s="18"/>
      <c r="Q32" s="65">
        <f t="shared" si="4"/>
        <v>0</v>
      </c>
      <c r="R32" s="46">
        <f t="shared" si="5"/>
        <v>0</v>
      </c>
      <c r="T32" s="124"/>
      <c r="V32" s="125"/>
    </row>
    <row r="33" spans="1:22" s="14" customFormat="1" ht="12.75" customHeight="1" x14ac:dyDescent="0.3">
      <c r="A33" s="15"/>
      <c r="B33" s="19"/>
      <c r="C33" s="41"/>
      <c r="D33" s="18"/>
      <c r="E33" s="65">
        <f t="shared" si="0"/>
        <v>0</v>
      </c>
      <c r="F33" s="46">
        <f t="shared" si="1"/>
        <v>0</v>
      </c>
      <c r="G33" s="15"/>
      <c r="H33" s="19"/>
      <c r="I33" s="41"/>
      <c r="J33" s="18"/>
      <c r="K33" s="65">
        <f t="shared" si="2"/>
        <v>0</v>
      </c>
      <c r="L33" s="46">
        <f t="shared" si="3"/>
        <v>0</v>
      </c>
      <c r="N33" s="19"/>
      <c r="O33" s="41"/>
      <c r="P33" s="18"/>
      <c r="Q33" s="65">
        <f t="shared" si="4"/>
        <v>0</v>
      </c>
      <c r="R33" s="46">
        <f t="shared" si="5"/>
        <v>0</v>
      </c>
      <c r="T33" s="124"/>
      <c r="V33" s="125"/>
    </row>
    <row r="34" spans="1:22" s="14" customFormat="1" ht="12.75" customHeight="1" x14ac:dyDescent="0.3">
      <c r="A34" s="15"/>
      <c r="B34" s="19"/>
      <c r="C34" s="41"/>
      <c r="D34" s="18"/>
      <c r="E34" s="65">
        <f t="shared" si="0"/>
        <v>0</v>
      </c>
      <c r="F34" s="46">
        <f t="shared" si="1"/>
        <v>0</v>
      </c>
      <c r="G34" s="15"/>
      <c r="H34" s="19"/>
      <c r="I34" s="41"/>
      <c r="J34" s="18"/>
      <c r="K34" s="65">
        <f t="shared" si="2"/>
        <v>0</v>
      </c>
      <c r="L34" s="46">
        <f t="shared" si="3"/>
        <v>0</v>
      </c>
      <c r="N34" s="19"/>
      <c r="O34" s="41"/>
      <c r="P34" s="18"/>
      <c r="Q34" s="65">
        <f t="shared" si="4"/>
        <v>0</v>
      </c>
      <c r="R34" s="46">
        <f t="shared" si="5"/>
        <v>0</v>
      </c>
      <c r="T34" s="111" t="s">
        <v>89</v>
      </c>
      <c r="U34" s="32"/>
      <c r="V34" s="112"/>
    </row>
    <row r="35" spans="1:22" s="14" customFormat="1" ht="12.75" customHeight="1" thickBot="1" x14ac:dyDescent="0.35">
      <c r="A35" s="15"/>
      <c r="B35" s="19"/>
      <c r="C35" s="41"/>
      <c r="D35" s="18"/>
      <c r="E35" s="65">
        <f t="shared" si="0"/>
        <v>0</v>
      </c>
      <c r="F35" s="46">
        <f t="shared" si="1"/>
        <v>0</v>
      </c>
      <c r="G35" s="15"/>
      <c r="H35" s="19"/>
      <c r="I35" s="41"/>
      <c r="J35" s="18"/>
      <c r="K35" s="65">
        <f t="shared" si="2"/>
        <v>0</v>
      </c>
      <c r="L35" s="46">
        <f t="shared" si="3"/>
        <v>0</v>
      </c>
      <c r="N35" s="19"/>
      <c r="O35" s="41"/>
      <c r="P35" s="18"/>
      <c r="Q35" s="65">
        <f t="shared" si="4"/>
        <v>0</v>
      </c>
      <c r="R35" s="46">
        <f t="shared" si="5"/>
        <v>0</v>
      </c>
      <c r="T35" s="113" t="s">
        <v>10</v>
      </c>
      <c r="U35" s="15" t="s">
        <v>11</v>
      </c>
      <c r="V35" s="112" t="s">
        <v>9</v>
      </c>
    </row>
    <row r="36" spans="1:22" s="14" customFormat="1" ht="12.75" customHeight="1" x14ac:dyDescent="0.3">
      <c r="A36" s="15"/>
      <c r="B36" s="19"/>
      <c r="C36" s="41"/>
      <c r="D36" s="18"/>
      <c r="E36" s="65">
        <f t="shared" si="0"/>
        <v>0</v>
      </c>
      <c r="F36" s="46">
        <f t="shared" si="1"/>
        <v>0</v>
      </c>
      <c r="G36" s="15"/>
      <c r="H36" s="19"/>
      <c r="I36" s="41"/>
      <c r="J36" s="18"/>
      <c r="K36" s="65">
        <f t="shared" si="2"/>
        <v>0</v>
      </c>
      <c r="L36" s="46">
        <f t="shared" si="3"/>
        <v>0</v>
      </c>
      <c r="N36" s="19"/>
      <c r="O36" s="41"/>
      <c r="P36" s="18"/>
      <c r="Q36" s="65">
        <f t="shared" si="4"/>
        <v>0</v>
      </c>
      <c r="R36" s="46">
        <f t="shared" si="5"/>
        <v>0</v>
      </c>
      <c r="T36" s="122"/>
      <c r="U36" s="123"/>
      <c r="V36" s="127"/>
    </row>
    <row r="37" spans="1:22" s="14" customFormat="1" ht="12.75" customHeight="1" x14ac:dyDescent="0.3">
      <c r="A37" s="15"/>
      <c r="B37" s="19"/>
      <c r="C37" s="41"/>
      <c r="D37" s="18"/>
      <c r="E37" s="65">
        <f t="shared" si="0"/>
        <v>0</v>
      </c>
      <c r="F37" s="46">
        <f t="shared" si="1"/>
        <v>0</v>
      </c>
      <c r="G37" s="15"/>
      <c r="H37" s="19"/>
      <c r="I37" s="41"/>
      <c r="J37" s="18"/>
      <c r="K37" s="65">
        <f t="shared" si="2"/>
        <v>0</v>
      </c>
      <c r="L37" s="46">
        <f t="shared" si="3"/>
        <v>0</v>
      </c>
      <c r="N37" s="19"/>
      <c r="O37" s="41"/>
      <c r="P37" s="18"/>
      <c r="Q37" s="65">
        <f t="shared" si="4"/>
        <v>0</v>
      </c>
      <c r="R37" s="46">
        <f t="shared" si="5"/>
        <v>0</v>
      </c>
      <c r="T37" s="19"/>
      <c r="U37" s="41"/>
      <c r="V37" s="61"/>
    </row>
    <row r="38" spans="1:22" s="14" customFormat="1" ht="12.75" customHeight="1" x14ac:dyDescent="0.3">
      <c r="A38" s="15"/>
      <c r="B38" s="19"/>
      <c r="C38" s="41"/>
      <c r="D38" s="18"/>
      <c r="E38" s="65">
        <f t="shared" si="0"/>
        <v>0</v>
      </c>
      <c r="F38" s="46">
        <f t="shared" si="1"/>
        <v>0</v>
      </c>
      <c r="G38" s="15"/>
      <c r="H38" s="19"/>
      <c r="I38" s="41"/>
      <c r="J38" s="18"/>
      <c r="K38" s="65">
        <f t="shared" si="2"/>
        <v>0</v>
      </c>
      <c r="L38" s="46">
        <f t="shared" si="3"/>
        <v>0</v>
      </c>
      <c r="N38" s="19"/>
      <c r="O38" s="41"/>
      <c r="P38" s="18"/>
      <c r="Q38" s="65">
        <f t="shared" si="4"/>
        <v>0</v>
      </c>
      <c r="R38" s="46">
        <f t="shared" si="5"/>
        <v>0</v>
      </c>
      <c r="T38" s="19"/>
      <c r="U38" s="41"/>
      <c r="V38" s="61"/>
    </row>
    <row r="39" spans="1:22" s="14" customFormat="1" ht="12.75" customHeight="1" x14ac:dyDescent="0.3">
      <c r="A39" s="15"/>
      <c r="B39" s="19"/>
      <c r="C39" s="41"/>
      <c r="D39" s="18"/>
      <c r="E39" s="65">
        <f t="shared" si="0"/>
        <v>0</v>
      </c>
      <c r="F39" s="46">
        <f t="shared" si="1"/>
        <v>0</v>
      </c>
      <c r="G39" s="15"/>
      <c r="H39" s="19"/>
      <c r="I39" s="41"/>
      <c r="J39" s="18"/>
      <c r="K39" s="65">
        <f t="shared" si="2"/>
        <v>0</v>
      </c>
      <c r="L39" s="46">
        <f t="shared" si="3"/>
        <v>0</v>
      </c>
      <c r="N39" s="19"/>
      <c r="O39" s="41"/>
      <c r="P39" s="18"/>
      <c r="Q39" s="65">
        <f t="shared" si="4"/>
        <v>0</v>
      </c>
      <c r="R39" s="46">
        <f t="shared" si="5"/>
        <v>0</v>
      </c>
      <c r="T39" s="19"/>
      <c r="U39" s="41"/>
      <c r="V39" s="61"/>
    </row>
    <row r="40" spans="1:22" s="14" customFormat="1" ht="12.75" customHeight="1" x14ac:dyDescent="0.3">
      <c r="A40" s="15"/>
      <c r="B40" s="19"/>
      <c r="C40" s="41"/>
      <c r="D40" s="18"/>
      <c r="E40" s="65">
        <f t="shared" si="0"/>
        <v>0</v>
      </c>
      <c r="F40" s="46">
        <f t="shared" si="1"/>
        <v>0</v>
      </c>
      <c r="G40" s="15"/>
      <c r="H40" s="19"/>
      <c r="I40" s="41"/>
      <c r="J40" s="18"/>
      <c r="K40" s="65">
        <f t="shared" si="2"/>
        <v>0</v>
      </c>
      <c r="L40" s="46">
        <f t="shared" si="3"/>
        <v>0</v>
      </c>
      <c r="N40" s="19"/>
      <c r="O40" s="41"/>
      <c r="P40" s="18"/>
      <c r="Q40" s="65">
        <f t="shared" si="4"/>
        <v>0</v>
      </c>
      <c r="R40" s="46">
        <f t="shared" si="5"/>
        <v>0</v>
      </c>
      <c r="T40" s="19"/>
      <c r="U40" s="41"/>
      <c r="V40" s="61"/>
    </row>
    <row r="41" spans="1:22" s="14" customFormat="1" ht="12.75" customHeight="1" x14ac:dyDescent="0.3">
      <c r="A41" s="15"/>
      <c r="B41" s="19"/>
      <c r="C41" s="41"/>
      <c r="D41" s="18"/>
      <c r="E41" s="65">
        <f t="shared" si="0"/>
        <v>0</v>
      </c>
      <c r="F41" s="46">
        <f t="shared" si="1"/>
        <v>0</v>
      </c>
      <c r="G41" s="15"/>
      <c r="H41" s="19"/>
      <c r="I41" s="41"/>
      <c r="J41" s="18"/>
      <c r="K41" s="65">
        <f t="shared" si="2"/>
        <v>0</v>
      </c>
      <c r="L41" s="46">
        <f t="shared" si="3"/>
        <v>0</v>
      </c>
      <c r="N41" s="19"/>
      <c r="O41" s="41"/>
      <c r="P41" s="18"/>
      <c r="Q41" s="65">
        <f t="shared" si="4"/>
        <v>0</v>
      </c>
      <c r="R41" s="46">
        <f t="shared" si="5"/>
        <v>0</v>
      </c>
      <c r="T41" s="19"/>
      <c r="U41" s="41"/>
      <c r="V41" s="61"/>
    </row>
    <row r="42" spans="1:22" s="14" customFormat="1" ht="12.75" customHeight="1" thickBot="1" x14ac:dyDescent="0.35">
      <c r="A42" s="15"/>
      <c r="B42" s="19"/>
      <c r="C42" s="41"/>
      <c r="D42" s="18"/>
      <c r="E42" s="65">
        <f t="shared" si="0"/>
        <v>0</v>
      </c>
      <c r="F42" s="46">
        <f t="shared" si="1"/>
        <v>0</v>
      </c>
      <c r="G42" s="15"/>
      <c r="H42" s="19"/>
      <c r="I42" s="41"/>
      <c r="J42" s="18"/>
      <c r="K42" s="65">
        <f t="shared" si="2"/>
        <v>0</v>
      </c>
      <c r="L42" s="46">
        <f t="shared" si="3"/>
        <v>0</v>
      </c>
      <c r="N42" s="19"/>
      <c r="O42" s="41"/>
      <c r="P42" s="18"/>
      <c r="Q42" s="65">
        <f t="shared" si="4"/>
        <v>0</v>
      </c>
      <c r="R42" s="46">
        <f t="shared" si="5"/>
        <v>0</v>
      </c>
      <c r="T42" s="19"/>
      <c r="U42" s="41"/>
      <c r="V42" s="18"/>
    </row>
    <row r="43" spans="1:22" ht="15" thickBot="1" x14ac:dyDescent="0.35">
      <c r="A43" s="23"/>
      <c r="B43" s="20" t="s">
        <v>14</v>
      </c>
      <c r="C43" s="21"/>
      <c r="D43" s="22">
        <f>SUM(D11:D42)</f>
        <v>0</v>
      </c>
      <c r="E43" s="49">
        <f>SUM(E11:E42)</f>
        <v>0</v>
      </c>
      <c r="F43" s="49">
        <f>SUM(F11:F42)</f>
        <v>0</v>
      </c>
      <c r="G43" s="15"/>
      <c r="H43" s="20" t="s">
        <v>14</v>
      </c>
      <c r="I43" s="21"/>
      <c r="J43" s="22">
        <f>SUM(J11:J42)</f>
        <v>0</v>
      </c>
      <c r="K43" s="49">
        <f>SUM(K11:K42)</f>
        <v>0</v>
      </c>
      <c r="L43" s="49">
        <f>SUM(L11:L42)</f>
        <v>0</v>
      </c>
      <c r="N43" s="20" t="s">
        <v>14</v>
      </c>
      <c r="O43" s="21"/>
      <c r="P43" s="22">
        <f>SUM(P11:P42)</f>
        <v>0</v>
      </c>
      <c r="Q43" s="49">
        <f>SUM(Q11:Q42)</f>
        <v>0</v>
      </c>
      <c r="R43" s="49">
        <f>SUM(R11:R42)</f>
        <v>0</v>
      </c>
      <c r="T43" s="20" t="s">
        <v>14</v>
      </c>
      <c r="U43" s="21"/>
      <c r="V43" s="49">
        <f>SUM(V36:V42)</f>
        <v>0</v>
      </c>
    </row>
    <row r="44" spans="1:22" ht="15" thickBot="1" x14ac:dyDescent="0.35">
      <c r="A44" s="23"/>
      <c r="B44" s="113"/>
      <c r="C44" s="15"/>
      <c r="D44" s="15"/>
      <c r="E44" s="15"/>
      <c r="F44" s="15"/>
      <c r="G44" s="15"/>
      <c r="H44" s="15"/>
      <c r="R44" s="110"/>
      <c r="T44" s="109"/>
      <c r="V44" s="110"/>
    </row>
    <row r="45" spans="1:22" ht="15" thickBot="1" x14ac:dyDescent="0.35">
      <c r="A45" s="42"/>
      <c r="B45" s="111" t="s">
        <v>31</v>
      </c>
      <c r="C45" s="32"/>
      <c r="D45" s="15"/>
      <c r="E45" s="69"/>
      <c r="F45" s="63">
        <f>+E45*$F$10</f>
        <v>0</v>
      </c>
      <c r="G45" s="15"/>
      <c r="H45" s="25"/>
      <c r="R45" s="110"/>
      <c r="T45" s="109"/>
      <c r="V45" s="110"/>
    </row>
    <row r="46" spans="1:22" ht="15" thickBot="1" x14ac:dyDescent="0.35">
      <c r="A46" s="23"/>
      <c r="B46" s="111" t="s">
        <v>33</v>
      </c>
      <c r="C46" s="32"/>
      <c r="D46" s="15"/>
      <c r="E46" s="69"/>
      <c r="F46" s="63">
        <f t="shared" ref="F46:F47" si="6">+E46*$F$10</f>
        <v>0</v>
      </c>
      <c r="G46" s="15"/>
      <c r="H46" s="15"/>
      <c r="R46" s="110"/>
      <c r="T46" s="109"/>
      <c r="V46" s="110"/>
    </row>
    <row r="47" spans="1:22" ht="15.75" customHeight="1" thickBot="1" x14ac:dyDescent="0.35">
      <c r="A47" s="23"/>
      <c r="B47" s="114" t="s">
        <v>34</v>
      </c>
      <c r="C47" s="115"/>
      <c r="D47" s="116"/>
      <c r="E47" s="69"/>
      <c r="F47" s="63">
        <f t="shared" si="6"/>
        <v>0</v>
      </c>
      <c r="G47" s="116"/>
      <c r="H47" s="116"/>
      <c r="I47" s="117"/>
      <c r="J47" s="117"/>
      <c r="K47" s="117"/>
      <c r="L47" s="117"/>
      <c r="M47" s="117"/>
      <c r="N47" s="117"/>
      <c r="O47" s="117"/>
      <c r="P47" s="117"/>
      <c r="Q47" s="117"/>
      <c r="R47" s="118"/>
      <c r="T47" s="126"/>
      <c r="U47" s="117"/>
      <c r="V47" s="118"/>
    </row>
    <row r="48" spans="1:22" ht="15" thickBot="1" x14ac:dyDescent="0.35">
      <c r="A48" s="23"/>
      <c r="B48" s="15"/>
      <c r="C48" s="15"/>
      <c r="D48" s="43"/>
      <c r="E48" s="43"/>
      <c r="F48" s="15"/>
      <c r="G48" s="15"/>
      <c r="H48" s="32"/>
      <c r="I48" s="32"/>
      <c r="J48" s="15"/>
      <c r="K48" s="43"/>
    </row>
    <row r="49" spans="1:11" ht="15" thickBot="1" x14ac:dyDescent="0.35">
      <c r="A49" s="23"/>
      <c r="B49" s="32" t="s">
        <v>37</v>
      </c>
      <c r="C49" s="15"/>
      <c r="D49" s="43"/>
      <c r="E49" s="81"/>
      <c r="F49" s="15"/>
      <c r="G49" s="15"/>
      <c r="H49" s="32"/>
      <c r="I49" s="32"/>
      <c r="J49" s="15"/>
      <c r="K49" s="43"/>
    </row>
    <row r="50" spans="1:11" ht="15" thickBot="1" x14ac:dyDescent="0.35">
      <c r="A50" s="23"/>
      <c r="B50" s="15"/>
      <c r="C50" s="15"/>
      <c r="D50" s="43"/>
      <c r="E50" s="43"/>
      <c r="F50" s="15"/>
      <c r="G50" s="15"/>
      <c r="H50" s="32"/>
      <c r="I50" s="32"/>
      <c r="J50" s="15"/>
      <c r="K50" s="43"/>
    </row>
    <row r="51" spans="1:11" ht="15" thickBot="1" x14ac:dyDescent="0.35">
      <c r="A51" s="23"/>
      <c r="B51" s="32" t="s">
        <v>15</v>
      </c>
      <c r="C51" s="15"/>
      <c r="D51" s="15"/>
      <c r="E51" s="63">
        <f>+E53+E55+F70</f>
        <v>0</v>
      </c>
      <c r="F51" s="43"/>
      <c r="G51" s="15"/>
      <c r="H51" s="32"/>
      <c r="I51" s="32"/>
      <c r="J51" s="26"/>
      <c r="K51" s="15"/>
    </row>
    <row r="52" spans="1:11" ht="14.4" x14ac:dyDescent="0.3">
      <c r="A52" s="23"/>
      <c r="B52" s="15"/>
      <c r="C52" s="15"/>
      <c r="D52" s="15"/>
      <c r="E52" s="15"/>
      <c r="F52" s="15"/>
      <c r="G52" s="15"/>
      <c r="H52" s="15"/>
      <c r="I52" s="15"/>
      <c r="J52" s="43"/>
      <c r="K52" s="72"/>
    </row>
    <row r="53" spans="1:11" ht="14.4" x14ac:dyDescent="0.3">
      <c r="A53" s="23"/>
      <c r="B53" s="15" t="s">
        <v>19</v>
      </c>
      <c r="C53" s="15"/>
      <c r="D53" s="15"/>
      <c r="E53" s="64"/>
      <c r="F53" s="15"/>
      <c r="G53" s="15"/>
      <c r="H53" s="15"/>
      <c r="I53" s="15"/>
      <c r="J53" s="43"/>
      <c r="K53" s="72"/>
    </row>
    <row r="54" spans="1:11" ht="14.4" x14ac:dyDescent="0.3">
      <c r="A54" s="23"/>
      <c r="B54" s="15" t="s">
        <v>20</v>
      </c>
      <c r="C54" s="15"/>
      <c r="D54" s="15"/>
      <c r="E54" s="62"/>
      <c r="F54" s="15"/>
      <c r="G54" s="15"/>
      <c r="H54" s="15"/>
      <c r="I54" s="15"/>
      <c r="J54" s="43"/>
      <c r="K54" s="72"/>
    </row>
    <row r="55" spans="1:11" ht="14.4" x14ac:dyDescent="0.3">
      <c r="A55" s="31"/>
      <c r="B55" s="15" t="s">
        <v>35</v>
      </c>
      <c r="C55" s="15"/>
      <c r="D55" s="15"/>
      <c r="E55" s="77">
        <f>+F45+F46+F47</f>
        <v>0</v>
      </c>
      <c r="F55" s="29"/>
      <c r="G55" s="30"/>
      <c r="H55" s="32"/>
      <c r="I55" s="15"/>
      <c r="J55" s="43"/>
      <c r="K55" s="72"/>
    </row>
    <row r="56" spans="1:11" ht="14.4" x14ac:dyDescent="0.3">
      <c r="A56" s="31"/>
      <c r="B56" s="15"/>
      <c r="C56" s="15"/>
      <c r="D56" s="15"/>
      <c r="E56" s="79"/>
      <c r="F56" s="15"/>
      <c r="G56" s="15"/>
      <c r="H56" s="15"/>
    </row>
    <row r="57" spans="1:11" ht="14.4" x14ac:dyDescent="0.3">
      <c r="A57" s="31"/>
      <c r="B57" s="33" t="s">
        <v>32</v>
      </c>
      <c r="C57" s="34"/>
      <c r="D57" s="35"/>
      <c r="E57" s="78" t="s">
        <v>9</v>
      </c>
      <c r="F57" s="36" t="s">
        <v>13</v>
      </c>
      <c r="G57" s="15"/>
      <c r="H57" s="15"/>
      <c r="J57" s="73"/>
    </row>
    <row r="58" spans="1:11" ht="14.4" x14ac:dyDescent="0.3">
      <c r="A58" s="31"/>
      <c r="B58" s="37"/>
      <c r="C58" s="34"/>
      <c r="D58" s="35"/>
      <c r="E58" s="28"/>
      <c r="F58" s="47">
        <f>(E58/1.2)*20%</f>
        <v>0</v>
      </c>
      <c r="G58" s="15"/>
      <c r="H58" s="15"/>
    </row>
    <row r="59" spans="1:11" ht="14.4" x14ac:dyDescent="0.3">
      <c r="A59" s="15"/>
      <c r="B59" s="37"/>
      <c r="C59" s="34"/>
      <c r="D59" s="35"/>
      <c r="E59" s="28"/>
      <c r="F59" s="47">
        <f>(E59/1.2)*20%</f>
        <v>0</v>
      </c>
      <c r="G59" s="15"/>
      <c r="H59" s="15"/>
    </row>
    <row r="60" spans="1:11" ht="15.6" x14ac:dyDescent="0.3">
      <c r="A60" s="15"/>
      <c r="B60" s="37"/>
      <c r="C60" s="34"/>
      <c r="D60" s="35"/>
      <c r="E60" s="27"/>
      <c r="F60" s="47">
        <f t="shared" ref="F60:F67" si="7">(E60/1.2)*20%</f>
        <v>0</v>
      </c>
      <c r="G60" s="15"/>
      <c r="H60" s="15"/>
      <c r="I60" s="11"/>
      <c r="J60" s="11"/>
      <c r="K60" s="74"/>
    </row>
    <row r="61" spans="1:11" ht="15.6" x14ac:dyDescent="0.3">
      <c r="A61" s="15"/>
      <c r="B61" s="37"/>
      <c r="C61" s="34"/>
      <c r="D61" s="35"/>
      <c r="E61" s="27"/>
      <c r="F61" s="47">
        <f t="shared" si="7"/>
        <v>0</v>
      </c>
      <c r="G61" s="15"/>
      <c r="H61" s="15"/>
      <c r="I61" s="11"/>
      <c r="J61" s="11"/>
      <c r="K61" s="75"/>
    </row>
    <row r="62" spans="1:11" ht="15.6" x14ac:dyDescent="0.3">
      <c r="A62" s="15"/>
      <c r="B62" s="37"/>
      <c r="C62" s="34"/>
      <c r="D62" s="35"/>
      <c r="E62" s="27"/>
      <c r="F62" s="47">
        <f t="shared" si="7"/>
        <v>0</v>
      </c>
      <c r="G62" s="15"/>
      <c r="H62" s="15"/>
      <c r="I62" s="59"/>
      <c r="J62" s="59"/>
      <c r="K62" s="60"/>
    </row>
    <row r="63" spans="1:11" ht="15.6" x14ac:dyDescent="0.3">
      <c r="A63" s="15"/>
      <c r="B63" s="37"/>
      <c r="C63" s="34"/>
      <c r="D63" s="35"/>
      <c r="E63" s="27"/>
      <c r="F63" s="47">
        <f t="shared" si="7"/>
        <v>0</v>
      </c>
      <c r="G63" s="15"/>
      <c r="H63" s="15"/>
      <c r="I63" s="59"/>
      <c r="J63" s="59"/>
      <c r="K63" s="60"/>
    </row>
    <row r="64" spans="1:11" ht="14.4" x14ac:dyDescent="0.3">
      <c r="A64" s="15"/>
      <c r="B64" s="37"/>
      <c r="C64" s="34"/>
      <c r="D64" s="35"/>
      <c r="E64" s="27"/>
      <c r="F64" s="47">
        <f t="shared" si="7"/>
        <v>0</v>
      </c>
      <c r="G64" s="15"/>
      <c r="H64" s="15"/>
    </row>
    <row r="65" spans="1:8" ht="14.4" x14ac:dyDescent="0.3">
      <c r="A65" s="15"/>
      <c r="B65" s="37"/>
      <c r="C65" s="34"/>
      <c r="D65" s="35"/>
      <c r="E65" s="27"/>
      <c r="F65" s="47">
        <f t="shared" si="7"/>
        <v>0</v>
      </c>
      <c r="G65" s="15"/>
      <c r="H65" s="15"/>
    </row>
    <row r="66" spans="1:8" ht="14.4" x14ac:dyDescent="0.3">
      <c r="A66" s="15"/>
      <c r="B66" s="37"/>
      <c r="C66" s="34"/>
      <c r="D66" s="35"/>
      <c r="E66" s="27"/>
      <c r="F66" s="47">
        <f t="shared" si="7"/>
        <v>0</v>
      </c>
      <c r="G66" s="15"/>
      <c r="H66" s="15"/>
    </row>
    <row r="67" spans="1:8" ht="14.4" x14ac:dyDescent="0.3">
      <c r="A67" s="15"/>
      <c r="B67" s="37"/>
      <c r="C67" s="34"/>
      <c r="D67" s="35"/>
      <c r="E67" s="27"/>
      <c r="F67" s="47">
        <f t="shared" si="7"/>
        <v>0</v>
      </c>
      <c r="G67" s="15"/>
      <c r="H67" s="15"/>
    </row>
    <row r="68" spans="1:8" ht="14.4" x14ac:dyDescent="0.3">
      <c r="A68" s="15"/>
      <c r="B68" s="37"/>
      <c r="C68" s="34"/>
      <c r="D68" s="38" t="s">
        <v>18</v>
      </c>
      <c r="E68" s="36"/>
      <c r="F68" s="71">
        <f>SUM(F58:F67)</f>
        <v>0</v>
      </c>
      <c r="G68" s="15"/>
      <c r="H68" s="15"/>
    </row>
    <row r="69" spans="1:8" ht="15" thickBot="1" x14ac:dyDescent="0.35">
      <c r="A69" s="15"/>
      <c r="B69" s="15"/>
      <c r="C69" s="15"/>
      <c r="D69" s="15"/>
      <c r="E69" s="15"/>
      <c r="F69" s="15"/>
      <c r="G69" s="15"/>
      <c r="H69" s="15"/>
    </row>
    <row r="70" spans="1:8" ht="15" thickBot="1" x14ac:dyDescent="0.35">
      <c r="A70" s="15"/>
      <c r="B70" s="15"/>
      <c r="C70" s="15"/>
      <c r="D70" s="39" t="s">
        <v>21</v>
      </c>
      <c r="E70" s="15"/>
      <c r="F70" s="70">
        <f>+E54-F68</f>
        <v>0</v>
      </c>
      <c r="G70" s="15"/>
      <c r="H70" s="15"/>
    </row>
    <row r="71" spans="1:8" ht="15" thickBot="1" x14ac:dyDescent="0.35">
      <c r="A71" s="25"/>
      <c r="B71" s="15"/>
      <c r="C71" s="15"/>
      <c r="D71" s="15"/>
      <c r="E71" s="15"/>
      <c r="F71" s="15"/>
      <c r="G71" s="15"/>
      <c r="H71" s="15"/>
    </row>
    <row r="72" spans="1:8" ht="15" thickBot="1" x14ac:dyDescent="0.35">
      <c r="A72" s="15"/>
      <c r="B72" s="15"/>
      <c r="C72" s="15"/>
      <c r="D72" s="15" t="s">
        <v>36</v>
      </c>
      <c r="E72" s="15"/>
      <c r="F72" s="76"/>
      <c r="G72" s="15"/>
      <c r="H72" s="15"/>
    </row>
    <row r="73" spans="1:8" ht="15" thickBot="1" x14ac:dyDescent="0.35">
      <c r="A73" s="15"/>
      <c r="B73" s="15"/>
      <c r="C73" s="15"/>
      <c r="D73" s="15"/>
      <c r="E73" s="15"/>
      <c r="F73" s="15"/>
      <c r="G73" s="15"/>
      <c r="H73" s="15"/>
    </row>
    <row r="74" spans="1:8" ht="15" thickBot="1" x14ac:dyDescent="0.35">
      <c r="A74" s="15"/>
      <c r="B74" s="15"/>
      <c r="C74" s="15"/>
      <c r="D74" s="15" t="s">
        <v>16</v>
      </c>
      <c r="E74" s="15"/>
      <c r="F74" s="70">
        <f>IF(AVRIL!E78="TVA A PAYER",0,-AVRIL!F78-AVRIL!F80)</f>
        <v>0</v>
      </c>
      <c r="G74" s="15"/>
      <c r="H74" s="15"/>
    </row>
    <row r="75" spans="1:8" ht="15" thickBot="1" x14ac:dyDescent="0.35">
      <c r="A75" s="15"/>
      <c r="B75" s="15"/>
      <c r="C75" s="15"/>
      <c r="D75" s="15"/>
      <c r="E75" s="15"/>
      <c r="F75" s="15"/>
      <c r="G75" s="15"/>
      <c r="H75" s="15"/>
    </row>
    <row r="76" spans="1:8" ht="15" thickBot="1" x14ac:dyDescent="0.35">
      <c r="A76" s="15"/>
      <c r="B76" s="15"/>
      <c r="C76" s="15"/>
      <c r="D76" s="15" t="s">
        <v>38</v>
      </c>
      <c r="E76" s="39"/>
      <c r="F76" s="80">
        <f>IF(JANVIER!E49="0","0",JANVIER!E49)</f>
        <v>0</v>
      </c>
      <c r="G76" s="15"/>
      <c r="H76" s="15"/>
    </row>
    <row r="77" spans="1:8" ht="15" thickBot="1" x14ac:dyDescent="0.35">
      <c r="A77" s="15"/>
      <c r="B77" s="15"/>
      <c r="C77" s="15"/>
      <c r="D77" s="15"/>
      <c r="E77" s="15"/>
      <c r="F77" s="15"/>
      <c r="G77" s="15"/>
      <c r="H77" s="15"/>
    </row>
    <row r="78" spans="1:8" ht="15" thickBot="1" x14ac:dyDescent="0.35">
      <c r="A78" s="15"/>
      <c r="B78" s="15"/>
      <c r="C78" s="15"/>
      <c r="D78" s="15"/>
      <c r="E78" s="39" t="str">
        <f>IF(F78&gt;=0,"TVA A PAYER","CREDIT DE TVA")</f>
        <v>TVA A PAYER</v>
      </c>
      <c r="F78" s="48">
        <f>IF(E49="",(F43+L43+R43+F45+F46+F47-E51-F72-F74-F76),E49)</f>
        <v>0</v>
      </c>
      <c r="G78" s="32"/>
      <c r="H78" s="15"/>
    </row>
    <row r="79" spans="1:8" ht="15" thickBot="1" x14ac:dyDescent="0.35">
      <c r="A79" s="15"/>
      <c r="B79" s="15"/>
      <c r="C79" s="15"/>
      <c r="D79" s="15"/>
      <c r="E79" s="15"/>
      <c r="F79" s="15"/>
      <c r="G79" s="15"/>
      <c r="H79" s="15"/>
    </row>
    <row r="80" spans="1:8" ht="15" thickBot="1" x14ac:dyDescent="0.35">
      <c r="A80" s="15"/>
      <c r="B80" s="15"/>
      <c r="C80" s="15"/>
      <c r="D80" s="15"/>
      <c r="E80" s="39" t="s">
        <v>26</v>
      </c>
      <c r="F80" s="81"/>
      <c r="G80" s="15"/>
      <c r="H80" s="15"/>
    </row>
    <row r="81" spans="1:8" ht="14.4" x14ac:dyDescent="0.3">
      <c r="A81" s="15"/>
      <c r="B81" s="15"/>
      <c r="C81" s="15"/>
      <c r="D81" s="15"/>
      <c r="E81" s="15"/>
      <c r="F81" s="15"/>
      <c r="G81" s="15"/>
      <c r="H81" s="15"/>
    </row>
    <row r="82" spans="1:8" ht="14.4" x14ac:dyDescent="0.3">
      <c r="A82" s="15"/>
      <c r="B82" s="15"/>
      <c r="C82" s="15"/>
      <c r="D82" s="15"/>
      <c r="E82" s="15"/>
      <c r="F82" s="15"/>
      <c r="G82" s="15"/>
      <c r="H82" s="15"/>
    </row>
    <row r="83" spans="1:8" ht="14.4" x14ac:dyDescent="0.3">
      <c r="A83" s="15"/>
      <c r="B83" s="15"/>
      <c r="C83" s="15"/>
      <c r="D83" s="15"/>
      <c r="E83" s="15"/>
      <c r="F83" s="15"/>
      <c r="G83" s="15"/>
      <c r="H83" s="15"/>
    </row>
    <row r="84" spans="1:8" ht="14.4" x14ac:dyDescent="0.3">
      <c r="A84" s="15"/>
      <c r="B84" s="15"/>
      <c r="C84" s="15"/>
      <c r="D84" s="15"/>
      <c r="E84" s="15"/>
      <c r="F84" s="15"/>
      <c r="G84" s="15"/>
      <c r="H84" s="15"/>
    </row>
    <row r="85" spans="1:8" ht="14.4" x14ac:dyDescent="0.3">
      <c r="A85" s="15"/>
      <c r="B85" s="15"/>
      <c r="C85" s="15"/>
      <c r="D85" s="15"/>
      <c r="E85" s="15"/>
      <c r="F85" s="15"/>
      <c r="G85" s="15"/>
      <c r="H85" s="15"/>
    </row>
    <row r="86" spans="1:8" ht="14.4" x14ac:dyDescent="0.3">
      <c r="A86" s="15"/>
      <c r="B86" s="15"/>
      <c r="C86" s="15"/>
      <c r="D86" s="15"/>
      <c r="E86" s="15"/>
      <c r="F86" s="15"/>
      <c r="G86" s="15"/>
      <c r="H86" s="15"/>
    </row>
    <row r="87" spans="1:8" ht="14.4" x14ac:dyDescent="0.3">
      <c r="A87" s="15"/>
      <c r="B87" s="15"/>
      <c r="C87" s="15"/>
      <c r="D87" s="15"/>
      <c r="E87" s="15"/>
      <c r="F87" s="15"/>
      <c r="G87" s="15"/>
      <c r="H87" s="15"/>
    </row>
    <row r="88" spans="1:8" ht="14.4" x14ac:dyDescent="0.3">
      <c r="A88" s="15"/>
      <c r="B88" s="15"/>
      <c r="C88" s="15"/>
      <c r="D88" s="15"/>
      <c r="E88" s="15"/>
      <c r="F88" s="15"/>
      <c r="G88" s="15"/>
      <c r="H88" s="15"/>
    </row>
    <row r="89" spans="1:8" ht="14.4" x14ac:dyDescent="0.3">
      <c r="A89" s="15"/>
      <c r="B89" s="15"/>
      <c r="C89" s="15"/>
      <c r="D89" s="15"/>
      <c r="E89" s="15"/>
      <c r="F89" s="15"/>
      <c r="G89" s="15"/>
      <c r="H89" s="15"/>
    </row>
    <row r="90" spans="1:8" ht="14.4" x14ac:dyDescent="0.3">
      <c r="A90" s="15"/>
      <c r="B90" s="15"/>
      <c r="C90" s="15"/>
      <c r="D90" s="15"/>
      <c r="E90" s="15"/>
      <c r="F90" s="15"/>
      <c r="G90" s="15"/>
      <c r="H90" s="15"/>
    </row>
    <row r="91" spans="1:8" ht="14.4" x14ac:dyDescent="0.3">
      <c r="A91" s="15"/>
      <c r="B91" s="15"/>
      <c r="C91" s="15"/>
      <c r="D91" s="15"/>
      <c r="E91" s="15"/>
      <c r="F91" s="15"/>
      <c r="G91" s="15"/>
      <c r="H91" s="15"/>
    </row>
    <row r="92" spans="1:8" ht="14.4" x14ac:dyDescent="0.3">
      <c r="A92" s="15"/>
      <c r="B92" s="15"/>
      <c r="C92" s="15"/>
      <c r="D92" s="15"/>
      <c r="E92" s="15"/>
      <c r="F92" s="15"/>
      <c r="G92" s="15"/>
      <c r="H92" s="15"/>
    </row>
    <row r="93" spans="1:8" ht="14.4" x14ac:dyDescent="0.3">
      <c r="A93" s="15"/>
      <c r="B93" s="15"/>
      <c r="C93" s="15"/>
      <c r="D93" s="15"/>
      <c r="E93" s="15"/>
      <c r="F93" s="15"/>
      <c r="G93" s="15"/>
      <c r="H93" s="15"/>
    </row>
    <row r="94" spans="1:8" ht="14.4" x14ac:dyDescent="0.3">
      <c r="A94" s="15"/>
      <c r="B94" s="15"/>
      <c r="C94" s="15"/>
      <c r="D94" s="15"/>
      <c r="E94" s="15"/>
      <c r="F94" s="15"/>
      <c r="G94" s="15"/>
      <c r="H94" s="15"/>
    </row>
  </sheetData>
  <mergeCells count="2">
    <mergeCell ref="C1:D1"/>
    <mergeCell ref="C2:D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16</vt:i4>
      </vt:variant>
    </vt:vector>
  </HeadingPairs>
  <TitlesOfParts>
    <vt:vector size="32" baseType="lpstr">
      <vt:lpstr>ReleveTVA</vt:lpstr>
      <vt:lpstr>Traitement de la base HT</vt:lpstr>
      <vt:lpstr>Controle sur les débits</vt:lpstr>
      <vt:lpstr>Controle sur encaissements</vt:lpstr>
      <vt:lpstr>JANVIER</vt:lpstr>
      <vt:lpstr>FEVRIER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DECEMBRE</vt:lpstr>
      <vt:lpstr>'Controle sur encaissements'!Impression_des_titres</vt:lpstr>
      <vt:lpstr>'Controle sur les débits'!Impression_des_titres</vt:lpstr>
      <vt:lpstr>ReleveTVA!Impression_des_titres</vt:lpstr>
      <vt:lpstr>'Traitement de la base HT'!Impression_des_titres</vt:lpstr>
      <vt:lpstr>AOUT!Zone_d_impression</vt:lpstr>
      <vt:lpstr>AVRIL!Zone_d_impression</vt:lpstr>
      <vt:lpstr>DECEMBRE!Zone_d_impression</vt:lpstr>
      <vt:lpstr>FEVRIER!Zone_d_impression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SEPTEMBRE!Zone_d_impression</vt:lpstr>
    </vt:vector>
  </TitlesOfParts>
  <Company>CG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MIGUET</dc:creator>
  <cp:lastModifiedBy>Sébastien BOUCHUT</cp:lastModifiedBy>
  <cp:lastPrinted>2013-07-26T09:08:27Z</cp:lastPrinted>
  <dcterms:created xsi:type="dcterms:W3CDTF">2010-02-18T14:30:06Z</dcterms:created>
  <dcterms:modified xsi:type="dcterms:W3CDTF">2023-11-15T13:54:40Z</dcterms:modified>
</cp:coreProperties>
</file>